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360" yWindow="105" windowWidth="15075" windowHeight="11655" activeTab="3"/>
  </bookViews>
  <sheets>
    <sheet name="1-인구추이 가.등록인구추이" sheetId="1" r:id="rId1"/>
    <sheet name="1-나.거소신고인수 (2)" sheetId="31" r:id="rId2"/>
    <sheet name="2. 세대 및 인구(주민등록)" sheetId="33" r:id="rId3"/>
    <sheet name="3.행정동별 세대 및 인구(등록인구)" sheetId="2" r:id="rId4"/>
    <sheet name="4.연령(5세 계급) 및 성별 인구" sheetId="23" r:id="rId5"/>
    <sheet name="5.혼인상태별 인구" sheetId="24" r:id="rId6"/>
    <sheet name="6.교육정도별 인구" sheetId="25" r:id="rId7"/>
    <sheet name="7.주택점유형태" sheetId="26" r:id="rId8"/>
    <sheet name="8.사용방수별" sheetId="27" r:id="rId9"/>
    <sheet name="9.인구동태" sheetId="8" r:id="rId10"/>
    <sheet name="10.인구이동" sheetId="22" r:id="rId11"/>
    <sheet name="11.전입지별 인구이동" sheetId="9" r:id="rId12"/>
    <sheet name="12.전출지별 인구이동" sheetId="20" r:id="rId13"/>
    <sheet name="13.통근.통학유형별 인구(12세 이상)" sheetId="28" r:id="rId14"/>
    <sheet name="14.상주(야간)주간인구" sheetId="29" r:id="rId15"/>
    <sheet name="15.외국인국적별등록현황" sheetId="13" r:id="rId16"/>
    <sheet name="16.외국인 국적별 혼인" sheetId="14" r:id="rId17"/>
    <sheet name="17.외국인과의 혼인" sheetId="15" r:id="rId18"/>
    <sheet name="18. 사망원인별 사망" sheetId="32" r:id="rId19"/>
    <sheet name="19.여성가구주 현황 (2)" sheetId="30" r:id="rId20"/>
  </sheets>
  <externalReferences>
    <externalReference r:id="rId21"/>
    <externalReference r:id="rId22"/>
  </externalReferences>
  <definedNames>
    <definedName name="G" localSheetId="14">'[1] 견적서'!#REF!</definedName>
    <definedName name="G" localSheetId="19">'[1] 견적서'!#REF!</definedName>
    <definedName name="G" localSheetId="1">'[1] 견적서'!#REF!</definedName>
    <definedName name="G" localSheetId="4">'[1] 견적서'!#REF!</definedName>
    <definedName name="G">'[1] 견적서'!#REF!</definedName>
    <definedName name="_xlnm.Print_Area" localSheetId="4">'4.연령(5세 계급) 및 성별 인구'!$A$1:$AF$29</definedName>
    <definedName name="_xlnm.Print_Area">'[2]2-1포천(각세)(외제)'!#REF!</definedName>
    <definedName name="_xlnm.Print_Titles">#N/A</definedName>
  </definedNames>
  <calcPr calcId="152511"/>
</workbook>
</file>

<file path=xl/calcChain.xml><?xml version="1.0" encoding="utf-8"?>
<calcChain xmlns="http://schemas.openxmlformats.org/spreadsheetml/2006/main">
  <c r="E13" i="1" l="1"/>
  <c r="D13" i="1"/>
  <c r="C13" i="1"/>
  <c r="C6" i="23"/>
  <c r="D6" i="23"/>
  <c r="M9" i="33" l="1"/>
  <c r="M10" i="33"/>
  <c r="M8" i="33"/>
  <c r="F8" i="23" l="1"/>
  <c r="G8" i="23"/>
  <c r="F9" i="23"/>
  <c r="G9" i="23"/>
  <c r="F10" i="23"/>
  <c r="G10" i="23"/>
  <c r="F11" i="23"/>
  <c r="G11" i="23"/>
  <c r="F12" i="23"/>
  <c r="G12" i="23"/>
  <c r="F13" i="23"/>
  <c r="G13" i="23"/>
  <c r="F14" i="23"/>
  <c r="G14" i="23"/>
  <c r="F15" i="23"/>
  <c r="G15" i="23"/>
  <c r="F16" i="23"/>
  <c r="G16" i="23"/>
  <c r="F17" i="23"/>
  <c r="G17" i="23"/>
  <c r="F18" i="23"/>
  <c r="G18" i="23"/>
  <c r="F19" i="23"/>
  <c r="G19" i="23"/>
  <c r="F20" i="23"/>
  <c r="G20" i="23"/>
  <c r="F21" i="23"/>
  <c r="G21" i="23"/>
  <c r="F22" i="23"/>
  <c r="G22" i="23"/>
  <c r="F23" i="23"/>
  <c r="G23" i="23"/>
  <c r="F24" i="23"/>
  <c r="G24" i="23"/>
  <c r="F25" i="23"/>
  <c r="G25" i="23"/>
  <c r="F26" i="23"/>
  <c r="G26" i="23"/>
  <c r="F27" i="23"/>
  <c r="G27" i="23"/>
  <c r="G7" i="23"/>
  <c r="F7" i="23"/>
  <c r="F6" i="23" l="1"/>
  <c r="G6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7" i="23"/>
  <c r="B6" i="23" l="1"/>
  <c r="E17" i="23" s="1"/>
  <c r="AU9" i="32"/>
  <c r="BG10" i="32"/>
  <c r="BD10" i="32"/>
  <c r="BA10" i="32"/>
  <c r="AX10" i="32"/>
  <c r="AU10" i="32"/>
  <c r="AR10" i="32"/>
  <c r="AO10" i="32"/>
  <c r="AL10" i="32"/>
  <c r="AI10" i="32"/>
  <c r="AF10" i="32"/>
  <c r="AC10" i="32"/>
  <c r="Z10" i="32"/>
  <c r="W10" i="32"/>
  <c r="T10" i="32"/>
  <c r="Q10" i="32"/>
  <c r="N10" i="32"/>
  <c r="K10" i="32"/>
  <c r="H10" i="32"/>
  <c r="E10" i="32"/>
  <c r="D10" i="32"/>
  <c r="C10" i="32"/>
  <c r="E22" i="23" l="1"/>
  <c r="E19" i="23"/>
  <c r="E12" i="23"/>
  <c r="E7" i="23"/>
  <c r="E21" i="23"/>
  <c r="E10" i="23"/>
  <c r="E26" i="23"/>
  <c r="E23" i="23"/>
  <c r="E16" i="23"/>
  <c r="E9" i="23"/>
  <c r="E25" i="23"/>
  <c r="E14" i="23"/>
  <c r="E11" i="23"/>
  <c r="E27" i="23"/>
  <c r="E20" i="23"/>
  <c r="E13" i="23"/>
  <c r="E18" i="23"/>
  <c r="E15" i="23"/>
  <c r="E8" i="23"/>
  <c r="E24" i="23"/>
  <c r="B10" i="32"/>
  <c r="E6" i="23" l="1"/>
  <c r="E11" i="31"/>
  <c r="B11" i="31"/>
  <c r="B9" i="9" l="1"/>
</calcChain>
</file>

<file path=xl/comments1.xml><?xml version="1.0" encoding="utf-8"?>
<comments xmlns="http://schemas.openxmlformats.org/spreadsheetml/2006/main">
  <authors>
    <author>USER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KOSIS&gt;</t>
        </r>
        <r>
          <rPr>
            <b/>
            <sz val="9"/>
            <color indexed="81"/>
            <rFont val="돋움"/>
            <family val="3"/>
            <charset val="129"/>
          </rPr>
          <t>국내통계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주제별통계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가구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인구총조사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인구부문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총조사인구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총조사인구</t>
        </r>
        <r>
          <rPr>
            <b/>
            <sz val="9"/>
            <color indexed="81"/>
            <rFont val="Tahoma"/>
            <family val="2"/>
          </rPr>
          <t>(2015)&gt;</t>
        </r>
        <r>
          <rPr>
            <b/>
            <sz val="9"/>
            <color indexed="81"/>
            <rFont val="돋움"/>
            <family val="3"/>
            <charset val="129"/>
          </rPr>
          <t>표본부문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연령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혼인상태별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인구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시군구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KOSIS&gt;</t>
        </r>
        <r>
          <rPr>
            <b/>
            <sz val="9"/>
            <color indexed="81"/>
            <rFont val="돋움"/>
            <family val="3"/>
            <charset val="129"/>
          </rPr>
          <t>국내통계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주제별통계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가구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인구총조사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인구부문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총조사인구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총괄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총조사인구</t>
        </r>
        <r>
          <rPr>
            <b/>
            <sz val="9"/>
            <color indexed="81"/>
            <rFont val="Tahoma"/>
            <family val="2"/>
          </rPr>
          <t>(2015)&gt;</t>
        </r>
        <r>
          <rPr>
            <b/>
            <sz val="9"/>
            <color indexed="81"/>
            <rFont val="돋움"/>
            <family val="3"/>
            <charset val="129"/>
          </rPr>
          <t>표본부문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교육정도별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인구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시군구</t>
        </r>
      </text>
    </comment>
  </commentList>
</comments>
</file>

<file path=xl/sharedStrings.xml><?xml version="1.0" encoding="utf-8"?>
<sst xmlns="http://schemas.openxmlformats.org/spreadsheetml/2006/main" count="1629" uniqueCount="571">
  <si>
    <t>단위 : 세대, 명</t>
  </si>
  <si>
    <t>연별</t>
  </si>
  <si>
    <t>인구증가율
(%)
Population increase rate</t>
  </si>
  <si>
    <t xml:space="preserve">    한국인   Korean</t>
  </si>
  <si>
    <t>외국인  Foreigner</t>
  </si>
  <si>
    <t>남 
Male</t>
  </si>
  <si>
    <t>여 
Female</t>
  </si>
  <si>
    <t>면적(㎢)
 Area</t>
  </si>
  <si>
    <t>…</t>
  </si>
  <si>
    <t>주 : 1) '98년부터 외국인 세대수 제외</t>
  </si>
  <si>
    <t>Year</t>
  </si>
  <si>
    <t>HOUSEHOLDS AND POPULATION BY DONG</t>
  </si>
  <si>
    <t>Unit : household, person</t>
  </si>
  <si>
    <t>동 별</t>
  </si>
  <si>
    <t>Dong</t>
  </si>
  <si>
    <t>남
Male</t>
  </si>
  <si>
    <t>여
Female</t>
  </si>
  <si>
    <t>광명1동</t>
  </si>
  <si>
    <t>Gwangmyeong 1-dong</t>
  </si>
  <si>
    <t>광명2동</t>
  </si>
  <si>
    <t>Gwangmyeong 2-dong</t>
  </si>
  <si>
    <t>광명3동</t>
  </si>
  <si>
    <t>Gwangmyeong 3-dong</t>
  </si>
  <si>
    <t>광명4동</t>
  </si>
  <si>
    <t>Gwangmyeong 4-dong</t>
  </si>
  <si>
    <t>광명5동</t>
  </si>
  <si>
    <t>Gwangmyeong 5-dong</t>
  </si>
  <si>
    <t>광명6동</t>
  </si>
  <si>
    <t>Gwangmyeong 6-dong</t>
  </si>
  <si>
    <t>광명7동</t>
  </si>
  <si>
    <t>Gwangmyeong 7-dong</t>
  </si>
  <si>
    <t>철산1동</t>
  </si>
  <si>
    <t>Cheolsan 1-dong</t>
  </si>
  <si>
    <t>철산2동</t>
  </si>
  <si>
    <t>Cheolsan 2-dong</t>
  </si>
  <si>
    <t>철산3동</t>
  </si>
  <si>
    <t>Cheolsan 3-dong</t>
  </si>
  <si>
    <t>철산4동</t>
  </si>
  <si>
    <t>Cheolsan 4-dong</t>
  </si>
  <si>
    <t>하안1동</t>
  </si>
  <si>
    <t>Haan 1-dong</t>
  </si>
  <si>
    <t>하안2동</t>
  </si>
  <si>
    <t>Haan 2-dong</t>
  </si>
  <si>
    <t>하안3동</t>
  </si>
  <si>
    <t>Haan 3-dong</t>
  </si>
  <si>
    <t>하안4동</t>
  </si>
  <si>
    <t>Haan 4-dong</t>
  </si>
  <si>
    <t>소하1동</t>
  </si>
  <si>
    <t>Soha 1-dong</t>
  </si>
  <si>
    <t>소하2동</t>
  </si>
  <si>
    <t>Soha 2-dong</t>
  </si>
  <si>
    <t>학온동</t>
  </si>
  <si>
    <t>Hakon-dong</t>
  </si>
  <si>
    <t xml:space="preserve">주 : 작성기준(한국인-안전행정부 「주민등록전산시스템」, 외국인-법무부출입국 「외국인등록시스템」) </t>
  </si>
  <si>
    <t xml:space="preserve">     1) 외국인 세대 제외.('98부터 적용)</t>
  </si>
  <si>
    <t>5   세
계급별</t>
  </si>
  <si>
    <t xml:space="preserve">   인    구    Population</t>
  </si>
  <si>
    <t xml:space="preserve">   구성비  Composition</t>
  </si>
  <si>
    <t>총  계</t>
  </si>
  <si>
    <t>5 ∼ 9</t>
  </si>
  <si>
    <t>10 ∼ 14</t>
  </si>
  <si>
    <t>15 ∼ 19</t>
  </si>
  <si>
    <t>20 ∼ 24</t>
  </si>
  <si>
    <t>25 ∼ 29</t>
  </si>
  <si>
    <t>30 ∼ 34</t>
  </si>
  <si>
    <t>35 ∼ 39</t>
  </si>
  <si>
    <t>40 ∼ 44</t>
  </si>
  <si>
    <t>45 ∼ 49</t>
  </si>
  <si>
    <t>50 ∼ 54</t>
  </si>
  <si>
    <t>55 ∼ 59</t>
  </si>
  <si>
    <t>60 ∼ 64</t>
  </si>
  <si>
    <t>65 ∼ 69</t>
  </si>
  <si>
    <t>70 ∼ 74</t>
  </si>
  <si>
    <t>75 ∼ 79</t>
  </si>
  <si>
    <t>80 ~ 84</t>
  </si>
  <si>
    <t>연령 미상</t>
  </si>
  <si>
    <t>-</t>
  </si>
  <si>
    <t>주 : 1) 외국인수 제외</t>
  </si>
  <si>
    <t>5-year age
group</t>
  </si>
  <si>
    <t>Total</t>
  </si>
  <si>
    <t>0 ∼ 4years</t>
  </si>
  <si>
    <t>80 ∼ 84</t>
  </si>
  <si>
    <t>Unknown</t>
  </si>
  <si>
    <t xml:space="preserve">자료 : 5,10년도는 통계청『인구주택총조사보고서』, 기타년도는 경기도『주민등록인구통계』 </t>
    <phoneticPr fontId="20" type="noConversion"/>
  </si>
  <si>
    <t>POPULATION BY MARITAL STATUS(15 YEARS OLD AND OVER)</t>
  </si>
  <si>
    <t>단위 : 명</t>
  </si>
  <si>
    <t>unit : person</t>
  </si>
  <si>
    <t>5 년  별
5세계급별</t>
  </si>
  <si>
    <t>총    계   Total</t>
  </si>
  <si>
    <t>남     자      Male</t>
  </si>
  <si>
    <t>여     자    Female</t>
  </si>
  <si>
    <t>5 Year &amp; 5-year age group</t>
  </si>
  <si>
    <t>유배우
Married</t>
  </si>
  <si>
    <t>사 별
Widowed</t>
  </si>
  <si>
    <t>이 혼
Divorced</t>
  </si>
  <si>
    <t>유배우 
Married</t>
  </si>
  <si>
    <t>_</t>
  </si>
  <si>
    <t>15∼19</t>
  </si>
  <si>
    <t>20∼24</t>
  </si>
  <si>
    <t>25∼29</t>
  </si>
  <si>
    <t>30∼34</t>
  </si>
  <si>
    <t>35∼39</t>
  </si>
  <si>
    <t>40∼44</t>
  </si>
  <si>
    <t>45∼49</t>
  </si>
  <si>
    <t>50∼54</t>
  </si>
  <si>
    <t>55∼59</t>
  </si>
  <si>
    <t>60∼64</t>
  </si>
  <si>
    <t>65∼69</t>
  </si>
  <si>
    <t>70∼74</t>
  </si>
  <si>
    <t>75∼79</t>
  </si>
  <si>
    <t>80∼84</t>
  </si>
  <si>
    <t>85이상</t>
  </si>
  <si>
    <t>85 &amp; over</t>
  </si>
  <si>
    <t>미상</t>
  </si>
  <si>
    <t>unknown</t>
  </si>
  <si>
    <t xml:space="preserve">자료 : 통계청 『 인구주택총조사보고서 』 </t>
  </si>
  <si>
    <t xml:space="preserve"> </t>
  </si>
  <si>
    <t>졸    업    Graduated</t>
  </si>
  <si>
    <t>중    퇴    Dropped out</t>
  </si>
  <si>
    <t>수    료    Completed</t>
  </si>
  <si>
    <t>미취학
Never attending</t>
  </si>
  <si>
    <t>미상
Unknown</t>
  </si>
  <si>
    <t>초등학교
Elementary
School</t>
  </si>
  <si>
    <t>중학교
Middle
School</t>
  </si>
  <si>
    <t>고등학교
High
School</t>
  </si>
  <si>
    <t>대학
(4년제이상)
University</t>
  </si>
  <si>
    <t>6 ∼ 9</t>
  </si>
  <si>
    <t>85세이상</t>
  </si>
  <si>
    <t>자료 : 통계청 『  인구주택총조사보고서 』</t>
  </si>
  <si>
    <t>단위 : 가구</t>
  </si>
  <si>
    <t>unit : household</t>
  </si>
  <si>
    <t>5 년 별</t>
  </si>
  <si>
    <t>계
Total</t>
  </si>
  <si>
    <t>자 가
Owned</t>
  </si>
  <si>
    <t>전세
Lump-sum
deposit for rent</t>
  </si>
  <si>
    <t>보증부월세
Monthly rent with deposit</t>
  </si>
  <si>
    <t>무보증월세
Monthly rent whitout deposit</t>
  </si>
  <si>
    <t>월세(사글세)
Monthly rent for lump paymemt of the rental period in advance</t>
  </si>
  <si>
    <t>무  상
Free rent</t>
  </si>
  <si>
    <t>5 Year
Dong</t>
  </si>
  <si>
    <t>종류별</t>
  </si>
  <si>
    <t>사     용     방     수     Number of rooms used</t>
  </si>
  <si>
    <t>평균사용방수
Average</t>
  </si>
  <si>
    <t>합  계
Total</t>
  </si>
  <si>
    <t>6개이상
6 or more</t>
  </si>
  <si>
    <t>단독주택</t>
  </si>
  <si>
    <t>Detached dwelling</t>
  </si>
  <si>
    <t>아파트</t>
  </si>
  <si>
    <t xml:space="preserve">Apartment </t>
  </si>
  <si>
    <t>연립주택</t>
  </si>
  <si>
    <t xml:space="preserve">Raw house </t>
  </si>
  <si>
    <t>다세대주택</t>
  </si>
  <si>
    <t xml:space="preserve">Apartment unit in private house  </t>
  </si>
  <si>
    <t>비거주용 건물 내 주택</t>
  </si>
  <si>
    <t xml:space="preserve">Dwelling units in a building not intended for human habitation  </t>
  </si>
  <si>
    <t>주택이외의 거처</t>
  </si>
  <si>
    <t xml:space="preserve">Living quarters other than houseing unit  </t>
  </si>
  <si>
    <t>VITAL STATISTICS</t>
  </si>
  <si>
    <t>단위 : 명, 쌍</t>
  </si>
  <si>
    <t>unit : Person, couple</t>
  </si>
  <si>
    <t>연     별
월     별</t>
  </si>
  <si>
    <t>사   망   Death</t>
  </si>
  <si>
    <t>혼  인(쌍)
Marriage</t>
  </si>
  <si>
    <t>이  혼(쌍)
Divorce</t>
  </si>
  <si>
    <t>Year &amp;
Month</t>
  </si>
  <si>
    <t>계
Total</t>
  </si>
  <si>
    <t>1월</t>
  </si>
  <si>
    <t>Jan.</t>
  </si>
  <si>
    <t>2월</t>
  </si>
  <si>
    <t>Feb.</t>
  </si>
  <si>
    <t>3월</t>
  </si>
  <si>
    <t>Mar.</t>
  </si>
  <si>
    <t>4월</t>
  </si>
  <si>
    <t>Apr.</t>
  </si>
  <si>
    <t>5월</t>
  </si>
  <si>
    <t>May</t>
  </si>
  <si>
    <t>6월</t>
  </si>
  <si>
    <t>June</t>
  </si>
  <si>
    <t>7월</t>
  </si>
  <si>
    <t>July</t>
  </si>
  <si>
    <t>8월</t>
  </si>
  <si>
    <t>Aug.</t>
  </si>
  <si>
    <t>9월</t>
  </si>
  <si>
    <t>Sept.</t>
  </si>
  <si>
    <t>10월</t>
  </si>
  <si>
    <t>Oct.</t>
  </si>
  <si>
    <t>11월</t>
  </si>
  <si>
    <t>Nov.</t>
  </si>
  <si>
    <t>12월</t>
  </si>
  <si>
    <t>Dec.</t>
  </si>
  <si>
    <t>MIGRANTS BY PLACE OF ORIGIN(OTHER PROVINCES→GWANGMYOUNG CITY)</t>
  </si>
  <si>
    <t>unit : Person</t>
  </si>
  <si>
    <t>시내
Intra city</t>
  </si>
  <si>
    <t>도내
Provin</t>
  </si>
  <si>
    <t>서  울
Seoul</t>
  </si>
  <si>
    <t>부 산
Busan</t>
  </si>
  <si>
    <t>대 구
Daegu</t>
  </si>
  <si>
    <t>인 천
Incheon</t>
  </si>
  <si>
    <t>광 주
Gwangju</t>
  </si>
  <si>
    <t>대 전
Daejeon</t>
  </si>
  <si>
    <t>울 산 
Ulsan</t>
  </si>
  <si>
    <t>강 원 
Gangwon</t>
  </si>
  <si>
    <t>충 북
Chungbuk</t>
  </si>
  <si>
    <t>충 남
Chungnam</t>
  </si>
  <si>
    <t>전 북
Jeonbuk</t>
  </si>
  <si>
    <t>전 남
Jeonnam</t>
  </si>
  <si>
    <t>경 북
Gyeongbuk</t>
  </si>
  <si>
    <t>경 남
Gyeongnam</t>
  </si>
  <si>
    <t>제 주
Jeju</t>
  </si>
  <si>
    <t xml:space="preserve">Population by Type of Commuting and Schooling </t>
  </si>
  <si>
    <t>Unit : person</t>
  </si>
  <si>
    <t xml:space="preserve">Year </t>
  </si>
  <si>
    <t>자료 : 『인구주택총조사』 통계청 인구총조사과</t>
  </si>
  <si>
    <t>REGISTERED FOREIGNERS BY MAJOR NATIONALITY</t>
  </si>
  <si>
    <t>연 별</t>
  </si>
  <si>
    <t>총  계     Total</t>
  </si>
  <si>
    <t>중  국     China</t>
  </si>
  <si>
    <t>미  국     United States</t>
  </si>
  <si>
    <t>필 리 핀    Philippines</t>
  </si>
  <si>
    <t>베 트 남     Vietnam</t>
  </si>
  <si>
    <t>일  본     Japan</t>
  </si>
  <si>
    <t>영 국     United Kingdom</t>
  </si>
  <si>
    <t>기  타      Other</t>
  </si>
  <si>
    <t>MARRIAES BY FOREIGNER'S NATIONALITY</t>
  </si>
  <si>
    <t>단위 : 건</t>
  </si>
  <si>
    <t>Unit : case</t>
  </si>
  <si>
    <t>연  별</t>
  </si>
  <si>
    <t>외국인 남편의 국적   Foreign Bride's Nationality</t>
  </si>
  <si>
    <t>총  계
Total</t>
  </si>
  <si>
    <t>중  국
China</t>
  </si>
  <si>
    <t>베 트 남
Vietnam</t>
  </si>
  <si>
    <t>캄보디아
Cambodia</t>
  </si>
  <si>
    <t>일  본
Japan</t>
  </si>
  <si>
    <t>필 리 핀
Philippines</t>
  </si>
  <si>
    <t>태국
Thailand</t>
  </si>
  <si>
    <t>미  국
USA</t>
  </si>
  <si>
    <t>기  타
Other</t>
  </si>
  <si>
    <t>캐나다
Canada</t>
  </si>
  <si>
    <t>호 주
Australia</t>
  </si>
  <si>
    <t>*</t>
  </si>
  <si>
    <t>주 : 1) * : 5건이하</t>
  </si>
  <si>
    <t>연     별</t>
  </si>
  <si>
    <t>남
Male</t>
    <phoneticPr fontId="20" type="noConversion"/>
  </si>
  <si>
    <t>여
Female</t>
    <phoneticPr fontId="20" type="noConversion"/>
  </si>
  <si>
    <t>Unit : person</t>
    <phoneticPr fontId="35" type="noConversion"/>
  </si>
  <si>
    <t xml:space="preserve">  0 ∼ 4세</t>
    <phoneticPr fontId="20" type="noConversion"/>
  </si>
  <si>
    <t>Source : Statistics Korea</t>
  </si>
  <si>
    <t>단위 : 명, %</t>
    <phoneticPr fontId="35" type="noConversion"/>
  </si>
  <si>
    <t>unit : Person, %</t>
    <phoneticPr fontId="35" type="noConversion"/>
  </si>
  <si>
    <t>연   별 
월   별</t>
    <phoneticPr fontId="35" type="noConversion"/>
  </si>
  <si>
    <t>총이동     Total migrants</t>
    <phoneticPr fontId="35" type="noConversion"/>
  </si>
  <si>
    <t>시·군·구 간 Inter-si, gun and gu</t>
    <phoneticPr fontId="35" type="noConversion"/>
  </si>
  <si>
    <t>시도간  lnter-si(m) and do migrants</t>
    <phoneticPr fontId="35" type="noConversion"/>
  </si>
  <si>
    <t>순이동 Net migrants</t>
    <phoneticPr fontId="35" type="noConversion"/>
  </si>
  <si>
    <t>Year &amp;
month</t>
    <phoneticPr fontId="35" type="noConversion"/>
  </si>
  <si>
    <t>전 입
In-migrants
(A)</t>
    <phoneticPr fontId="35" type="noConversion"/>
  </si>
  <si>
    <t>전 출
out-
Migrants
(B)</t>
    <phoneticPr fontId="35" type="noConversion"/>
  </si>
  <si>
    <t>전 입
In-migrants</t>
    <phoneticPr fontId="35" type="noConversion"/>
  </si>
  <si>
    <t>전 출
out-
Migrants</t>
    <phoneticPr fontId="35" type="noConversion"/>
  </si>
  <si>
    <t>(A-B)</t>
    <phoneticPr fontId="35" type="noConversion"/>
  </si>
  <si>
    <t>1월</t>
    <phoneticPr fontId="35" type="noConversion"/>
  </si>
  <si>
    <t>남자
Male</t>
    <phoneticPr fontId="52" type="noConversion"/>
  </si>
  <si>
    <t>여자
Female</t>
    <phoneticPr fontId="52" type="noConversion"/>
  </si>
  <si>
    <t>연    별</t>
  </si>
  <si>
    <t>MIGRANTS BY PLACE OF DESTINATION(GWANGMYOUNG CITY→OTHER PROVINCES)</t>
    <phoneticPr fontId="20" type="noConversion"/>
  </si>
  <si>
    <t>INTERNAL MIGRATION</t>
    <phoneticPr fontId="35" type="noConversion"/>
  </si>
  <si>
    <t>Year</t>
    <phoneticPr fontId="20" type="noConversion"/>
  </si>
  <si>
    <r>
      <t>세 대 당 
인  구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Person per household</t>
    </r>
  </si>
  <si>
    <r>
      <t>65세이상 
고 령 자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Person 65 years old and over</t>
    </r>
  </si>
  <si>
    <t xml:space="preserve">      2) 65세이상 고령자 현황에 외국인 포함</t>
    <phoneticPr fontId="20" type="noConversion"/>
  </si>
  <si>
    <r>
      <t>세  대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Number of
household</t>
    </r>
  </si>
  <si>
    <t>등  록  인  구    Population</t>
    <phoneticPr fontId="20" type="noConversion"/>
  </si>
  <si>
    <t>Source : Statistics Gyeonggi Province</t>
    <phoneticPr fontId="45" type="noConversion"/>
  </si>
  <si>
    <t>자료 : 민원토지과, 경기도『주민등록인구통계』</t>
    <phoneticPr fontId="20" type="noConversion"/>
  </si>
  <si>
    <r>
      <t xml:space="preserve">대학
(4년제미만)
</t>
    </r>
    <r>
      <rPr>
        <sz val="7"/>
        <rFont val="맑은 고딕"/>
        <family val="3"/>
        <charset val="129"/>
        <scheme val="major"/>
      </rPr>
      <t>Junior College</t>
    </r>
  </si>
  <si>
    <r>
      <t xml:space="preserve">대학원
(석사과정)
</t>
    </r>
    <r>
      <rPr>
        <sz val="6"/>
        <rFont val="맑은 고딕"/>
        <family val="3"/>
        <charset val="129"/>
        <scheme val="major"/>
      </rPr>
      <t>Graduate School</t>
    </r>
  </si>
  <si>
    <r>
      <t xml:space="preserve">대학원
(박사과정)
</t>
    </r>
    <r>
      <rPr>
        <sz val="6"/>
        <rFont val="맑은 고딕"/>
        <family val="3"/>
        <charset val="129"/>
        <scheme val="major"/>
      </rPr>
      <t>Doctor's course</t>
    </r>
  </si>
  <si>
    <t>출   생      Live Births</t>
    <phoneticPr fontId="20" type="noConversion"/>
  </si>
  <si>
    <t>주 : 1)주민등록 전출입신고 자료이며 시군구내 이동은 전입인구 기준, 국외이동은 제외</t>
    <phoneticPr fontId="35" type="noConversion"/>
  </si>
  <si>
    <t xml:space="preserve">       2013년 이동률 → 남, 여 서식 변경</t>
    <phoneticPr fontId="52" type="noConversion"/>
  </si>
  <si>
    <r>
      <t xml:space="preserve">전 국
</t>
    </r>
    <r>
      <rPr>
        <sz val="7"/>
        <rFont val="맑은 고딕"/>
        <family val="3"/>
        <charset val="129"/>
        <scheme val="major"/>
      </rPr>
      <t>Whole country</t>
    </r>
  </si>
  <si>
    <t>자료 : 민원토지과, 통계청 『 인구이동통계연보 』</t>
    <phoneticPr fontId="20" type="noConversion"/>
  </si>
  <si>
    <t>통근·통학안함
Not commuting</t>
    <phoneticPr fontId="20" type="noConversion"/>
  </si>
  <si>
    <t>통근·통학
Place of work or school(total)</t>
    <phoneticPr fontId="20" type="noConversion"/>
  </si>
  <si>
    <t xml:space="preserve">Year </t>
    <phoneticPr fontId="20" type="noConversion"/>
  </si>
  <si>
    <t>자료 : 『인구주택총조사』 통계청 인구총조사과</t>
    <phoneticPr fontId="49" type="noConversion"/>
  </si>
  <si>
    <t>Year</t>
    <phoneticPr fontId="20" type="noConversion"/>
  </si>
  <si>
    <t>외국인 아내의 국적    Foreign Bride's Nationality</t>
    <phoneticPr fontId="20" type="noConversion"/>
  </si>
  <si>
    <t>우즈베키스탄
Uzbekistan</t>
    <phoneticPr fontId="20" type="noConversion"/>
  </si>
  <si>
    <t>베트남
Vietnam</t>
    <phoneticPr fontId="20" type="noConversion"/>
  </si>
  <si>
    <r>
      <t xml:space="preserve">영국
</t>
    </r>
    <r>
      <rPr>
        <sz val="8"/>
        <rFont val="맑은 고딕"/>
        <family val="3"/>
        <charset val="129"/>
        <scheme val="major"/>
      </rPr>
      <t>United Kingdom</t>
    </r>
  </si>
  <si>
    <t>…</t>
    <phoneticPr fontId="49" type="noConversion"/>
  </si>
  <si>
    <t xml:space="preserve">남편+외국인 아내
korean bridegroom + Foreign bride </t>
    <phoneticPr fontId="20" type="noConversion"/>
  </si>
  <si>
    <t>아내+외국인 남편
korean bride + Foreign bridegroom</t>
    <phoneticPr fontId="20" type="noConversion"/>
  </si>
  <si>
    <t>자료 : 경기통계연보, 통계청 『 인구주택총조사보고서 』</t>
  </si>
  <si>
    <t>자료 : 민원토지과, 경기통계연보, 통계청『인구동향조사』</t>
    <phoneticPr fontId="20" type="noConversion"/>
  </si>
  <si>
    <t>자료 : 민원토지과, 경기통계연보, 법무부 『체류외국인통계』</t>
    <phoneticPr fontId="20" type="noConversion"/>
  </si>
  <si>
    <t>85 ∼ 89</t>
    <phoneticPr fontId="20" type="noConversion"/>
  </si>
  <si>
    <t>90 ~ 94</t>
    <phoneticPr fontId="20" type="noConversion"/>
  </si>
  <si>
    <t>95 ∼ 99</t>
    <phoneticPr fontId="20" type="noConversion"/>
  </si>
  <si>
    <t>100세이상</t>
    <phoneticPr fontId="20" type="noConversion"/>
  </si>
  <si>
    <t>자료 : 민원토지과, 경기통계연보, 통계청 『인구동태(혼인,이혼)』</t>
    <phoneticPr fontId="20" type="noConversion"/>
  </si>
  <si>
    <t>자료 : 민원토지과, 경기통계연보, 통계청 『인구동태(혼인,이혼)』</t>
    <phoneticPr fontId="20" type="noConversion"/>
  </si>
  <si>
    <t>남
Male</t>
    <phoneticPr fontId="20" type="noConversion"/>
  </si>
  <si>
    <t>100＆Over</t>
    <phoneticPr fontId="20" type="noConversion"/>
  </si>
  <si>
    <r>
      <t xml:space="preserve"> 세  대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No. of 
households</t>
    </r>
    <phoneticPr fontId="20" type="noConversion"/>
  </si>
  <si>
    <r>
      <t>세 종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Sejong</t>
    </r>
    <phoneticPr fontId="20" type="noConversion"/>
  </si>
  <si>
    <t>주 : 1) 2012년 7월1일 세종특별자치시 출범</t>
    <phoneticPr fontId="20" type="noConversion"/>
  </si>
  <si>
    <r>
      <t>세 종</t>
    </r>
    <r>
      <rPr>
        <vertAlign val="superscript"/>
        <sz val="9"/>
        <rFont val="맑은 고딕"/>
        <family val="3"/>
        <charset val="129"/>
        <scheme val="major"/>
      </rPr>
      <t xml:space="preserve">1) </t>
    </r>
    <r>
      <rPr>
        <sz val="9"/>
        <rFont val="맑은 고딕"/>
        <family val="3"/>
        <charset val="129"/>
        <scheme val="major"/>
      </rPr>
      <t xml:space="preserve">
Sejong</t>
    </r>
    <phoneticPr fontId="20" type="noConversion"/>
  </si>
  <si>
    <t>주 : 1) 상주인구는 일반가구및집단가구의 인구</t>
    <phoneticPr fontId="20" type="noConversion"/>
  </si>
  <si>
    <t xml:space="preserve">      2) 통근통학인구는 일반가구및집단가구의 12세이상 인구</t>
    <phoneticPr fontId="20" type="noConversion"/>
  </si>
  <si>
    <r>
      <t>주 : 1) '남편 또는 아내 혼인건수'는 국적과 상관없는 전체 혼인건수</t>
    </r>
    <r>
      <rPr>
        <sz val="8"/>
        <rFont val="Times New Roman"/>
        <family val="1"/>
      </rPr>
      <t/>
    </r>
    <phoneticPr fontId="20" type="noConversion"/>
  </si>
  <si>
    <r>
      <t>남편 혼인건수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
Marriages of bridegroom</t>
    </r>
    <phoneticPr fontId="20" type="noConversion"/>
  </si>
  <si>
    <r>
      <t>아내 혼인건수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Marriages of bride</t>
    </r>
    <phoneticPr fontId="20" type="noConversion"/>
  </si>
  <si>
    <t>-</t>
    <phoneticPr fontId="20" type="noConversion"/>
  </si>
  <si>
    <r>
      <t>유출인구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Outflow population</t>
    </r>
    <phoneticPr fontId="20" type="noConversion"/>
  </si>
  <si>
    <t>기  타
(동거, 별거)
living with
partner, Separated</t>
    <phoneticPr fontId="20" type="noConversion"/>
  </si>
  <si>
    <t>`</t>
    <phoneticPr fontId="20" type="noConversion"/>
  </si>
  <si>
    <t>5 Year &amp; 5
0year age 
group</t>
  </si>
  <si>
    <t>소계
Sub0total</t>
  </si>
  <si>
    <t>자료 : 민원토지과, 경기도『주민등록인구통계』 , 경기통계연보</t>
    <phoneticPr fontId="20" type="noConversion"/>
  </si>
  <si>
    <t xml:space="preserve">자료 : 민원토지과, 경기통계연보, 통계청 『국내인구이동통계』 </t>
    <phoneticPr fontId="35" type="noConversion"/>
  </si>
  <si>
    <t>자료 : 민원토지과, 통계청 『 인구이동통계연보 』</t>
    <phoneticPr fontId="20" type="noConversion"/>
  </si>
  <si>
    <t>시·군·구 내 
lntra-Si, Gun and Gu</t>
    <phoneticPr fontId="35" type="noConversion"/>
  </si>
  <si>
    <t>단위 : 명, %</t>
    <phoneticPr fontId="20" type="noConversion"/>
  </si>
  <si>
    <t>×</t>
  </si>
  <si>
    <t>5 년  별
5세계급별</t>
    <phoneticPr fontId="20" type="noConversion"/>
  </si>
  <si>
    <t>미 혼
Never Married</t>
    <phoneticPr fontId="20" type="noConversion"/>
  </si>
  <si>
    <t>-</t>
    <phoneticPr fontId="20" type="noConversion"/>
  </si>
  <si>
    <t xml:space="preserve">주 : 1) '98년부터 외국인 제외  </t>
    <phoneticPr fontId="20" type="noConversion"/>
  </si>
  <si>
    <t>`</t>
    <phoneticPr fontId="20" type="noConversion"/>
  </si>
  <si>
    <t>POPULATION BY EDUCATIONAL ATTAINMENT
(6 YEARS OLD AND OVER)</t>
    <phoneticPr fontId="20" type="noConversion"/>
  </si>
  <si>
    <t>합계
Total</t>
    <phoneticPr fontId="20" type="noConversion"/>
  </si>
  <si>
    <r>
      <t xml:space="preserve">재    학 </t>
    </r>
    <r>
      <rPr>
        <b/>
        <sz val="9"/>
        <color rgb="FFFF0000"/>
        <rFont val="맑은 고딕"/>
        <family val="3"/>
        <charset val="129"/>
        <scheme val="major"/>
      </rPr>
      <t>2)</t>
    </r>
    <r>
      <rPr>
        <sz val="9"/>
        <color rgb="FFFF0000"/>
        <rFont val="맑은 고딕"/>
        <family val="3"/>
        <charset val="129"/>
        <scheme val="major"/>
      </rPr>
      <t xml:space="preserve"> </t>
    </r>
    <r>
      <rPr>
        <sz val="9"/>
        <color theme="1"/>
        <rFont val="맑은 고딕"/>
        <family val="3"/>
        <charset val="129"/>
        <scheme val="major"/>
      </rPr>
      <t xml:space="preserve">  Attendance</t>
    </r>
    <phoneticPr fontId="20" type="noConversion"/>
  </si>
  <si>
    <t>남
Male</t>
    <phoneticPr fontId="20" type="noConversion"/>
  </si>
  <si>
    <t>여
Female</t>
    <phoneticPr fontId="20" type="noConversion"/>
  </si>
  <si>
    <t>…</t>
    <phoneticPr fontId="49" type="noConversion"/>
  </si>
  <si>
    <t>-</t>
    <phoneticPr fontId="20" type="noConversion"/>
  </si>
  <si>
    <t>주  : 1) 6세 이상 내국인을 대상으로 집계(외국인제외), 2013년 남녀 성별구분 항목 추가</t>
    <phoneticPr fontId="20" type="noConversion"/>
  </si>
  <si>
    <t>주 : 2) 휴학포함 lncludes on a leave</t>
    <phoneticPr fontId="20" type="noConversion"/>
  </si>
  <si>
    <t>자료 : 경기통계연보, 통계청 『 인구주택총조사보고서 』</t>
    <phoneticPr fontId="20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</si>
  <si>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0" type="noConversion"/>
  </si>
  <si>
    <t>12세이상 인구
Population
 (12 and Over)</t>
    <phoneticPr fontId="20" type="noConversion"/>
  </si>
  <si>
    <t>통근통학지 미상
Place of work or school is unknown</t>
    <phoneticPr fontId="20" type="noConversion"/>
  </si>
  <si>
    <t>통근통학 여부미상 unknown</t>
    <phoneticPr fontId="20" type="noConversion"/>
  </si>
  <si>
    <t>현재 살고있는 읍면동
in the same "Eup-Myeon-Dong"</t>
    <phoneticPr fontId="20" type="noConversion"/>
  </si>
  <si>
    <t>같은 시군내 다른 읍면동
To other "EupMyeonDong" in the same "SiGun"</t>
    <phoneticPr fontId="20" type="noConversion"/>
  </si>
  <si>
    <t>같은 시도내 다른 시군
To other "SiGun"in the same "Sido"</t>
    <phoneticPr fontId="20" type="noConversion"/>
  </si>
  <si>
    <t>다른 시도
To other "SiDo"</t>
    <phoneticPr fontId="20" type="noConversion"/>
  </si>
  <si>
    <t>주 : 1) 일반가구및집단가구의 12세이상 인구기준. 단, 외국인가구 및 특별조사구 제외.</t>
    <phoneticPr fontId="15" type="noConversion"/>
  </si>
  <si>
    <t>Source : National Statistical Office</t>
    <phoneticPr fontId="69" type="noConversion"/>
  </si>
  <si>
    <r>
      <t>상주인구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Resident population</t>
    </r>
    <phoneticPr fontId="20" type="noConversion"/>
  </si>
  <si>
    <r>
      <t>유입인구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Inflow population</t>
    </r>
    <phoneticPr fontId="20" type="noConversion"/>
  </si>
  <si>
    <t>주간인구
Daytime population</t>
    <phoneticPr fontId="20" type="noConversion"/>
  </si>
  <si>
    <t>주간인구지수 
Daytime population index</t>
    <phoneticPr fontId="20" type="noConversion"/>
  </si>
  <si>
    <r>
      <t>통근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Inflow population (commuters)</t>
    </r>
    <phoneticPr fontId="20" type="noConversion"/>
  </si>
  <si>
    <r>
      <t>통학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Inflow population (students)</t>
    </r>
    <phoneticPr fontId="20" type="noConversion"/>
  </si>
  <si>
    <r>
      <t>통근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
Inflow population (commuters)</t>
    </r>
    <phoneticPr fontId="20" type="noConversion"/>
  </si>
  <si>
    <t xml:space="preserve">          단, 특별조사구 및 외국인가구 제외</t>
    <phoneticPr fontId="20" type="noConversion"/>
  </si>
  <si>
    <t xml:space="preserve">      3) 유입인구및유출인구 : 도≠∑시군</t>
    <phoneticPr fontId="20" type="noConversion"/>
  </si>
  <si>
    <t>국적별
Nationality</t>
    <phoneticPr fontId="35" type="noConversion"/>
  </si>
  <si>
    <t>Source :  Ministry of Justice</t>
    <phoneticPr fontId="35" type="noConversion"/>
  </si>
  <si>
    <t>단위 : 명</t>
    <phoneticPr fontId="35" type="noConversion"/>
  </si>
  <si>
    <t>외국국적동포 거소신고인  Foreigner Address population</t>
    <phoneticPr fontId="35" type="noConversion"/>
  </si>
  <si>
    <t>합계
Total</t>
    <phoneticPr fontId="35" type="noConversion"/>
  </si>
  <si>
    <t>남</t>
    <phoneticPr fontId="35" type="noConversion"/>
  </si>
  <si>
    <t>여</t>
    <phoneticPr fontId="35" type="noConversion"/>
  </si>
  <si>
    <t>중국</t>
    <phoneticPr fontId="15" type="noConversion"/>
  </si>
  <si>
    <t>미국</t>
    <phoneticPr fontId="15" type="noConversion"/>
  </si>
  <si>
    <t>캐나다</t>
    <phoneticPr fontId="15" type="noConversion"/>
  </si>
  <si>
    <t>기타</t>
    <phoneticPr fontId="15" type="noConversion"/>
  </si>
  <si>
    <t>Male</t>
    <phoneticPr fontId="35" type="noConversion"/>
  </si>
  <si>
    <t>Female</t>
    <phoneticPr fontId="35" type="noConversion"/>
  </si>
  <si>
    <t>China</t>
    <phoneticPr fontId="15" type="noConversion"/>
  </si>
  <si>
    <t>United States</t>
    <phoneticPr fontId="15" type="noConversion"/>
  </si>
  <si>
    <t>Canada</t>
    <phoneticPr fontId="15" type="noConversion"/>
  </si>
  <si>
    <t>Others</t>
    <phoneticPr fontId="15" type="noConversion"/>
  </si>
  <si>
    <t>2016</t>
    <phoneticPr fontId="45" type="noConversion"/>
  </si>
  <si>
    <t>주 : 1) 2016년 신규   2) 2013.9.23 여주군이 시로 승격</t>
    <phoneticPr fontId="15" type="noConversion"/>
  </si>
  <si>
    <r>
      <t xml:space="preserve">     나. 거소신고인수</t>
    </r>
    <r>
      <rPr>
        <b/>
        <vertAlign val="superscript"/>
        <sz val="12"/>
        <rFont val="맑은 고딕"/>
        <family val="3"/>
        <charset val="129"/>
        <scheme val="major"/>
      </rPr>
      <t>1)</t>
    </r>
    <r>
      <rPr>
        <b/>
        <sz val="12"/>
        <rFont val="맑은 고딕"/>
        <family val="3"/>
        <charset val="129"/>
        <scheme val="major"/>
      </rPr>
      <t xml:space="preserve">  Address population Trend</t>
    </r>
    <phoneticPr fontId="35" type="noConversion"/>
  </si>
  <si>
    <t>Korean</t>
  </si>
  <si>
    <t>Foreigner</t>
  </si>
  <si>
    <t>-</t>
    <phoneticPr fontId="20" type="noConversion"/>
  </si>
  <si>
    <t>Deaths by Causes of Death</t>
    <phoneticPr fontId="110" type="noConversion"/>
  </si>
  <si>
    <t>Deaths by Causes of Death(Continued)</t>
    <phoneticPr fontId="110" type="noConversion"/>
  </si>
  <si>
    <t>단위 : 인구 십만명당 명</t>
    <phoneticPr fontId="50" type="noConversion"/>
  </si>
  <si>
    <t>Unit : deaths, per 100 thousand population</t>
  </si>
  <si>
    <t>계</t>
    <phoneticPr fontId="15" type="noConversion"/>
  </si>
  <si>
    <t xml:space="preserve">특정감염성 및  </t>
    <phoneticPr fontId="15" type="noConversion"/>
  </si>
  <si>
    <t>신생물</t>
    <phoneticPr fontId="15" type="noConversion"/>
  </si>
  <si>
    <t>혈액및조혈기관질환과</t>
    <phoneticPr fontId="15" type="noConversion"/>
  </si>
  <si>
    <t>내분비,영양</t>
    <phoneticPr fontId="15" type="noConversion"/>
  </si>
  <si>
    <t>정신 및  행동장애</t>
    <phoneticPr fontId="15" type="noConversion"/>
  </si>
  <si>
    <t>신경계통의 질환</t>
    <phoneticPr fontId="15" type="noConversion"/>
  </si>
  <si>
    <t>눈 및 눈부속기의 질환</t>
    <phoneticPr fontId="15" type="noConversion"/>
  </si>
  <si>
    <t>귀 및 꼭지돌기의 질환</t>
    <phoneticPr fontId="15" type="noConversion"/>
  </si>
  <si>
    <t>순환기계통의</t>
    <phoneticPr fontId="15" type="noConversion"/>
  </si>
  <si>
    <t>호흡기계통의 질환</t>
    <phoneticPr fontId="15" type="noConversion"/>
  </si>
  <si>
    <t>소화기계통의 질환</t>
    <phoneticPr fontId="15" type="noConversion"/>
  </si>
  <si>
    <t>피부및피부</t>
    <phoneticPr fontId="15" type="noConversion"/>
  </si>
  <si>
    <t>근육골격계통의</t>
    <phoneticPr fontId="15" type="noConversion"/>
  </si>
  <si>
    <t>비뇨생식기</t>
    <phoneticPr fontId="15" type="noConversion"/>
  </si>
  <si>
    <t>임신,출산 및 산후기</t>
    <phoneticPr fontId="15" type="noConversion"/>
  </si>
  <si>
    <t xml:space="preserve">출생전후기에 </t>
    <phoneticPr fontId="15" type="noConversion"/>
  </si>
  <si>
    <t>선천기형,변형</t>
    <phoneticPr fontId="15" type="noConversion"/>
  </si>
  <si>
    <t>달리분류되지</t>
    <phoneticPr fontId="15" type="noConversion"/>
  </si>
  <si>
    <t>질병이환및</t>
    <phoneticPr fontId="15" type="noConversion"/>
  </si>
  <si>
    <t>연 별</t>
    <phoneticPr fontId="15" type="noConversion"/>
  </si>
  <si>
    <t>기생충성질환</t>
    <phoneticPr fontId="15" type="noConversion"/>
  </si>
  <si>
    <t xml:space="preserve">면역기전을 침범하는 특정장애 </t>
    <phoneticPr fontId="15" type="noConversion"/>
  </si>
  <si>
    <t>및 대사질환</t>
    <phoneticPr fontId="15" type="noConversion"/>
  </si>
  <si>
    <t>질환</t>
    <phoneticPr fontId="15" type="noConversion"/>
  </si>
  <si>
    <t>5-year age</t>
  </si>
  <si>
    <t>밑조직의 질환</t>
    <phoneticPr fontId="15" type="noConversion"/>
  </si>
  <si>
    <t>결합조직의질환</t>
    <phoneticPr fontId="15" type="noConversion"/>
  </si>
  <si>
    <t>계통의질환</t>
    <phoneticPr fontId="15" type="noConversion"/>
  </si>
  <si>
    <t>기원한 특정병태</t>
    <phoneticPr fontId="15" type="noConversion"/>
  </si>
  <si>
    <t>및염색체이상</t>
    <phoneticPr fontId="15" type="noConversion"/>
  </si>
  <si>
    <t>않는증상,징후</t>
    <phoneticPr fontId="15" type="noConversion"/>
  </si>
  <si>
    <t>사망의외인</t>
    <phoneticPr fontId="15" type="noConversion"/>
  </si>
  <si>
    <t>남</t>
  </si>
  <si>
    <t>여</t>
  </si>
  <si>
    <t xml:space="preserve"> (1)</t>
    <phoneticPr fontId="15" type="noConversion"/>
  </si>
  <si>
    <t xml:space="preserve"> (2)</t>
    <phoneticPr fontId="15" type="noConversion"/>
  </si>
  <si>
    <t>(3)</t>
    <phoneticPr fontId="15" type="noConversion"/>
  </si>
  <si>
    <t xml:space="preserve"> (4)</t>
    <phoneticPr fontId="15" type="noConversion"/>
  </si>
  <si>
    <t xml:space="preserve"> (5)</t>
    <phoneticPr fontId="15" type="noConversion"/>
  </si>
  <si>
    <t xml:space="preserve"> (6)</t>
    <phoneticPr fontId="15" type="noConversion"/>
  </si>
  <si>
    <t xml:space="preserve"> (7)</t>
    <phoneticPr fontId="15" type="noConversion"/>
  </si>
  <si>
    <t xml:space="preserve"> (8)</t>
    <phoneticPr fontId="15" type="noConversion"/>
  </si>
  <si>
    <t xml:space="preserve"> (9)</t>
    <phoneticPr fontId="15" type="noConversion"/>
  </si>
  <si>
    <t>group</t>
  </si>
  <si>
    <t xml:space="preserve"> (10)</t>
    <phoneticPr fontId="15" type="noConversion"/>
  </si>
  <si>
    <t xml:space="preserve"> (11)</t>
    <phoneticPr fontId="15" type="noConversion"/>
  </si>
  <si>
    <t xml:space="preserve"> (12)</t>
    <phoneticPr fontId="15" type="noConversion"/>
  </si>
  <si>
    <t>(13)</t>
    <phoneticPr fontId="15" type="noConversion"/>
  </si>
  <si>
    <t>(14)</t>
    <phoneticPr fontId="15" type="noConversion"/>
  </si>
  <si>
    <t>(15)</t>
    <phoneticPr fontId="15" type="noConversion"/>
  </si>
  <si>
    <t>(16)</t>
    <phoneticPr fontId="15" type="noConversion"/>
  </si>
  <si>
    <t>(17)</t>
    <phoneticPr fontId="15" type="noConversion"/>
  </si>
  <si>
    <t>(18)</t>
    <phoneticPr fontId="15" type="noConversion"/>
  </si>
  <si>
    <t>(19)</t>
    <phoneticPr fontId="15" type="noConversion"/>
  </si>
  <si>
    <t>Total</t>
    <phoneticPr fontId="15" type="noConversion"/>
  </si>
  <si>
    <t>Male</t>
  </si>
  <si>
    <t>Female</t>
  </si>
  <si>
    <t>Male</t>
    <phoneticPr fontId="15" type="noConversion"/>
  </si>
  <si>
    <t>Female</t>
    <phoneticPr fontId="15" type="noConversion"/>
  </si>
  <si>
    <t>주 : 1) 한국표준질병사인분류(KCD) 기준, 2014년 신규 작성</t>
    <phoneticPr fontId="15" type="noConversion"/>
  </si>
  <si>
    <t>자료 : 통계청 『사망원인통계』</t>
    <phoneticPr fontId="49" type="noConversion"/>
  </si>
  <si>
    <t>(1) Certain infectious and parasitic diseases (2) Neoplasms (3) Diseases of the blood and blood-forming organs and certain disorders involving (4) Endocrine, nutritional and metabolic diseases (5) Mental and behavioural</t>
    <phoneticPr fontId="15" type="noConversion"/>
  </si>
  <si>
    <t xml:space="preserve"> disorders  (6) Diseases of the nervous system (7) Diseases of the eye and adnexa (8) Diseases of the ear and mastoid process (9) Diseases of the circulatory system</t>
    <phoneticPr fontId="15" type="noConversion"/>
  </si>
  <si>
    <r>
      <t>여성가구주 가구수</t>
    </r>
    <r>
      <rPr>
        <vertAlign val="superscript"/>
        <sz val="9"/>
        <color rgb="FFFF0000"/>
        <rFont val="맑은 고딕"/>
        <family val="3"/>
        <charset val="129"/>
        <scheme val="major"/>
      </rPr>
      <t>4)</t>
    </r>
    <r>
      <rPr>
        <sz val="9"/>
        <color rgb="FFFF0000"/>
        <rFont val="맑은 고딕"/>
        <family val="3"/>
        <charset val="129"/>
        <scheme val="major"/>
      </rPr>
      <t>(B)</t>
    </r>
    <phoneticPr fontId="15" type="noConversion"/>
  </si>
  <si>
    <t>No. of Female households by marital status</t>
    <phoneticPr fontId="15" type="noConversion"/>
  </si>
  <si>
    <t>계</t>
    <phoneticPr fontId="15" type="noConversion"/>
  </si>
  <si>
    <t>유배우</t>
    <phoneticPr fontId="15" type="noConversion"/>
  </si>
  <si>
    <t>사별</t>
    <phoneticPr fontId="15" type="noConversion"/>
  </si>
  <si>
    <t>이혼</t>
    <phoneticPr fontId="15" type="noConversion"/>
  </si>
  <si>
    <t>단위 : 가구,%</t>
    <phoneticPr fontId="15" type="noConversion"/>
  </si>
  <si>
    <t>Unit : household,%</t>
    <phoneticPr fontId="110" type="noConversion"/>
  </si>
  <si>
    <r>
      <t>일반가구수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>(A)</t>
    </r>
    <phoneticPr fontId="15" type="noConversion"/>
  </si>
  <si>
    <t>여성가구주</t>
    <phoneticPr fontId="15" type="noConversion"/>
  </si>
  <si>
    <t>No. of</t>
    <phoneticPr fontId="15" type="noConversion"/>
  </si>
  <si>
    <r>
      <t xml:space="preserve"> 가구비율</t>
    </r>
    <r>
      <rPr>
        <vertAlign val="superscript"/>
        <sz val="9"/>
        <rFont val="맑은 고딕"/>
        <family val="3"/>
        <charset val="129"/>
        <scheme val="major"/>
      </rPr>
      <t>2)</t>
    </r>
    <phoneticPr fontId="15" type="noConversion"/>
  </si>
  <si>
    <t xml:space="preserve">general </t>
    <phoneticPr fontId="15" type="noConversion"/>
  </si>
  <si>
    <t>미혼</t>
    <phoneticPr fontId="15" type="noConversion"/>
  </si>
  <si>
    <t>Female</t>
    <phoneticPr fontId="15" type="noConversion"/>
  </si>
  <si>
    <t>households</t>
    <phoneticPr fontId="15" type="noConversion"/>
  </si>
  <si>
    <t>Total</t>
    <phoneticPr fontId="15" type="noConversion"/>
  </si>
  <si>
    <t>Married</t>
    <phoneticPr fontId="15" type="noConversion"/>
  </si>
  <si>
    <t>Wildwed</t>
    <phoneticPr fontId="15" type="noConversion"/>
  </si>
  <si>
    <t>Divorced</t>
    <phoneticPr fontId="15" type="noConversion"/>
  </si>
  <si>
    <t>Single</t>
    <phoneticPr fontId="15" type="noConversion"/>
  </si>
  <si>
    <t>Household rate</t>
    <phoneticPr fontId="15" type="noConversion"/>
  </si>
  <si>
    <t>주 : 1) 일반가구를 대상으로 집계(비혈연가구, 1인가구 포함), 단, 집단가구(6인이상 비혈연가구, 기숙사, 사회시설 등)</t>
    <phoneticPr fontId="15" type="noConversion"/>
  </si>
  <si>
    <t xml:space="preserve">         및 외국인 가구는 제외.  2)여성가구주 가구비율=(B/A)*100.   3) 2013.9.23 여주군이 시로 승격</t>
    <phoneticPr fontId="15" type="noConversion"/>
  </si>
  <si>
    <t xml:space="preserve">      4) 2014년 여성가구주 가구수 세부항목 변경(남성가구주 가구수 삭제)</t>
    <phoneticPr fontId="15" type="noConversion"/>
  </si>
  <si>
    <t>자료 : 『인구주택총조사』 통계청 인구총조사과, 국토해양부 주택정책과</t>
    <phoneticPr fontId="49" type="noConversion"/>
  </si>
  <si>
    <t>Source : Statistics korea, Metropolitan City and Province</t>
    <phoneticPr fontId="35" type="noConversion"/>
  </si>
  <si>
    <t xml:space="preserve">  Year</t>
    <phoneticPr fontId="15" type="noConversion"/>
  </si>
  <si>
    <t>연  별</t>
    <phoneticPr fontId="15" type="noConversion"/>
  </si>
  <si>
    <t>Year</t>
    <phoneticPr fontId="45" type="noConversion"/>
  </si>
  <si>
    <t>자료 : 출입국.외국인정책본부「통계연보」</t>
    <phoneticPr fontId="35" type="noConversion"/>
  </si>
  <si>
    <t>프랑스
France</t>
    <phoneticPr fontId="20" type="noConversion"/>
  </si>
  <si>
    <t>Population density</t>
  </si>
  <si>
    <t>인구밀도</t>
    <phoneticPr fontId="20" type="noConversion"/>
  </si>
  <si>
    <t xml:space="preserve"> Total</t>
    <phoneticPr fontId="114" type="noConversion"/>
  </si>
  <si>
    <t xml:space="preserve">  한 국 인</t>
    <phoneticPr fontId="20" type="noConversion"/>
  </si>
  <si>
    <t xml:space="preserve">  외 국 인</t>
    <phoneticPr fontId="20" type="noConversion"/>
  </si>
  <si>
    <t>여</t>
    <phoneticPr fontId="20" type="noConversion"/>
  </si>
  <si>
    <t>Female</t>
    <phoneticPr fontId="114" type="noConversion"/>
  </si>
  <si>
    <t>합 계</t>
    <phoneticPr fontId="20" type="noConversion"/>
  </si>
  <si>
    <t>남</t>
    <phoneticPr fontId="20" type="noConversion"/>
  </si>
  <si>
    <t>Male</t>
    <phoneticPr fontId="20" type="noConversion"/>
  </si>
  <si>
    <t>Female</t>
    <phoneticPr fontId="20" type="noConversion"/>
  </si>
  <si>
    <t>합계</t>
    <phoneticPr fontId="114" type="noConversion"/>
  </si>
  <si>
    <t>여</t>
    <phoneticPr fontId="114" type="noConversion"/>
  </si>
  <si>
    <t xml:space="preserve"> Total</t>
    <phoneticPr fontId="114" type="noConversion"/>
  </si>
  <si>
    <t>한국인</t>
    <phoneticPr fontId="114" type="noConversion"/>
  </si>
  <si>
    <t>외국인</t>
    <phoneticPr fontId="114" type="noConversion"/>
  </si>
  <si>
    <t>여</t>
    <phoneticPr fontId="114" type="noConversion"/>
  </si>
  <si>
    <t>Female</t>
    <phoneticPr fontId="114" type="noConversion"/>
  </si>
  <si>
    <t>65세이상 고령자   Person 65 years old and over</t>
    <phoneticPr fontId="20" type="noConversion"/>
  </si>
  <si>
    <t>-</t>
    <phoneticPr fontId="20" type="noConversion"/>
  </si>
  <si>
    <t>-</t>
    <phoneticPr fontId="20" type="noConversion"/>
  </si>
  <si>
    <r>
      <t xml:space="preserve">     가. 등록인구추이</t>
    </r>
    <r>
      <rPr>
        <b/>
        <vertAlign val="superscript"/>
        <sz val="12"/>
        <rFont val="맑은 고딕"/>
        <family val="3"/>
        <charset val="129"/>
      </rPr>
      <t xml:space="preserve"> 1)</t>
    </r>
    <phoneticPr fontId="116" type="noConversion"/>
  </si>
  <si>
    <t xml:space="preserve">     가. Registered populatiom Trend</t>
    <phoneticPr fontId="15" type="noConversion"/>
  </si>
  <si>
    <t>Households and Population by Si, Gun(Resident Registration)</t>
    <phoneticPr fontId="45" type="noConversion"/>
  </si>
  <si>
    <t>단위 : 세대, 명</t>
    <phoneticPr fontId="117" type="noConversion"/>
  </si>
  <si>
    <t>Unit : household, person</t>
    <phoneticPr fontId="117" type="noConversion"/>
  </si>
  <si>
    <r>
      <t xml:space="preserve">세대 </t>
    </r>
    <r>
      <rPr>
        <vertAlign val="superscript"/>
        <sz val="9"/>
        <rFont val="맑은 고딕"/>
        <family val="3"/>
        <charset val="129"/>
      </rPr>
      <t>2)</t>
    </r>
    <phoneticPr fontId="45" type="noConversion"/>
  </si>
  <si>
    <t>등록인구 Registered  Population</t>
    <phoneticPr fontId="45" type="noConversion"/>
  </si>
  <si>
    <t>세대당</t>
    <phoneticPr fontId="45" type="noConversion"/>
  </si>
  <si>
    <t>65세이상 고령자</t>
    <phoneticPr fontId="119" type="noConversion"/>
  </si>
  <si>
    <t>인구밀도</t>
  </si>
  <si>
    <t>연 별</t>
    <phoneticPr fontId="45" type="noConversion"/>
  </si>
  <si>
    <t>합계</t>
    <phoneticPr fontId="45" type="noConversion"/>
  </si>
  <si>
    <t>한국인</t>
    <phoneticPr fontId="45" type="noConversion"/>
  </si>
  <si>
    <t>외국인</t>
    <phoneticPr fontId="45" type="noConversion"/>
  </si>
  <si>
    <t>인구</t>
    <phoneticPr fontId="45" type="noConversion"/>
  </si>
  <si>
    <t>Person 65 years old and over</t>
    <phoneticPr fontId="119" type="noConversion"/>
  </si>
  <si>
    <t>Number of</t>
    <phoneticPr fontId="45" type="noConversion"/>
  </si>
  <si>
    <t>Person per</t>
    <phoneticPr fontId="119" type="noConversion"/>
  </si>
  <si>
    <t>계</t>
    <phoneticPr fontId="119" type="noConversion"/>
  </si>
  <si>
    <t>한국인</t>
    <phoneticPr fontId="119" type="noConversion"/>
  </si>
  <si>
    <t>외국인</t>
    <phoneticPr fontId="119" type="noConversion"/>
  </si>
  <si>
    <t>Population</t>
    <phoneticPr fontId="45" type="noConversion"/>
  </si>
  <si>
    <t>면적(㎢)</t>
    <phoneticPr fontId="45" type="noConversion"/>
  </si>
  <si>
    <t>households</t>
    <phoneticPr fontId="45" type="noConversion"/>
  </si>
  <si>
    <t>Total</t>
    <phoneticPr fontId="114" type="noConversion"/>
  </si>
  <si>
    <t>Korean</t>
    <phoneticPr fontId="114" type="noConversion"/>
  </si>
  <si>
    <t>Foreigner</t>
    <phoneticPr fontId="114" type="noConversion"/>
  </si>
  <si>
    <t>household</t>
    <phoneticPr fontId="119" type="noConversion"/>
  </si>
  <si>
    <t>Total</t>
    <phoneticPr fontId="119" type="noConversion"/>
  </si>
  <si>
    <t>Korean</t>
    <phoneticPr fontId="119" type="noConversion"/>
  </si>
  <si>
    <t>Foreigner</t>
    <phoneticPr fontId="119" type="noConversion"/>
  </si>
  <si>
    <t>density</t>
    <phoneticPr fontId="45" type="noConversion"/>
  </si>
  <si>
    <t>Area</t>
  </si>
  <si>
    <t xml:space="preserve">주 : 1) 작성기준(한국인-행정자치부 「주민등록전산시스템」, 외국인-법무부출입국 「외국인등록시스템」) </t>
    <phoneticPr fontId="45" type="noConversion"/>
  </si>
  <si>
    <t>Source : Statistics Gyeonggi Province</t>
    <phoneticPr fontId="45" type="noConversion"/>
  </si>
  <si>
    <r>
      <t xml:space="preserve">     2) 외국인 세대 제외.('98부터 적용)   3) </t>
    </r>
    <r>
      <rPr>
        <sz val="8"/>
        <rFont val="맑은 고딕"/>
        <family val="3"/>
        <charset val="129"/>
      </rPr>
      <t>2013.9.23 여주군이 시로 승격  4) 추가(2016년)</t>
    </r>
    <phoneticPr fontId="45" type="noConversion"/>
  </si>
  <si>
    <t>자료 : 경기도『주민등록인구통계』</t>
    <phoneticPr fontId="45" type="noConversion"/>
  </si>
  <si>
    <t>3. 행정동별 세대 및 인구</t>
    <phoneticPr fontId="20" type="noConversion"/>
  </si>
  <si>
    <r>
      <t>4. 연령(5세계급) 및 성별인구</t>
    </r>
    <r>
      <rPr>
        <b/>
        <vertAlign val="superscript"/>
        <sz val="14"/>
        <color theme="1"/>
        <rFont val="맑은 고딕"/>
        <family val="3"/>
        <charset val="129"/>
        <scheme val="major"/>
      </rPr>
      <t>1)</t>
    </r>
    <r>
      <rPr>
        <b/>
        <sz val="14"/>
        <color theme="1"/>
        <rFont val="맑은 고딕"/>
        <family val="3"/>
        <charset val="129"/>
        <scheme val="major"/>
      </rPr>
      <t xml:space="preserve">   POPULATION BY AGE(5-YEAR AGE GROUP) AND GENDER</t>
    </r>
    <phoneticPr fontId="20" type="noConversion"/>
  </si>
  <si>
    <r>
      <t>5. 혼인상태별 인구(15세 이상)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0" type="noConversion"/>
  </si>
  <si>
    <r>
      <t>6. 교육정도별 인구(6세이상)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</t>
    </r>
    <phoneticPr fontId="20" type="noConversion"/>
  </si>
  <si>
    <t>7. 주택점유형태별 가구(일반가구)  ORDINARY HOUSEHOLDS BY TYPE OF OCCUPANCY</t>
    <phoneticPr fontId="50" type="noConversion"/>
  </si>
  <si>
    <t>8. 사용방수별 가구(일반가구) ORDINARY HOUSEHOLDS BY ROOMS USED</t>
    <phoneticPr fontId="20" type="noConversion"/>
  </si>
  <si>
    <t>9. 인구동태</t>
    <phoneticPr fontId="20" type="noConversion"/>
  </si>
  <si>
    <r>
      <t>10. 인 구 이 동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35" type="noConversion"/>
  </si>
  <si>
    <r>
      <t>11. 주민등록 전입지별 인구이동(</t>
    </r>
    <r>
      <rPr>
        <b/>
        <sz val="14"/>
        <color indexed="12"/>
        <rFont val="맑은 고딕"/>
        <family val="3"/>
        <charset val="129"/>
        <scheme val="major"/>
      </rPr>
      <t>타시도 → 광명시</t>
    </r>
    <r>
      <rPr>
        <b/>
        <sz val="14"/>
        <rFont val="맑은 고딕"/>
        <family val="3"/>
        <charset val="129"/>
        <scheme val="major"/>
      </rPr>
      <t>)</t>
    </r>
    <phoneticPr fontId="20" type="noConversion"/>
  </si>
  <si>
    <r>
      <t>12. 주민등록 전출지별 인구이동(</t>
    </r>
    <r>
      <rPr>
        <b/>
        <sz val="14"/>
        <color rgb="FF3333FF"/>
        <rFont val="맑은 고딕"/>
        <family val="3"/>
        <charset val="129"/>
        <scheme val="major"/>
      </rPr>
      <t>광명시 → 타시도</t>
    </r>
    <r>
      <rPr>
        <b/>
        <sz val="14"/>
        <rFont val="맑은 고딕"/>
        <family val="3"/>
        <charset val="129"/>
        <scheme val="major"/>
      </rPr>
      <t>)</t>
    </r>
    <phoneticPr fontId="20" type="noConversion"/>
  </si>
  <si>
    <r>
      <t>13. 통근·통학 유형별 인구(12세이상)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0" type="noConversion"/>
  </si>
  <si>
    <t>14. 상주(야간)·주간인구  Resident and Daytime Population by Administrative District</t>
    <phoneticPr fontId="20" type="noConversion"/>
  </si>
  <si>
    <t>15. 외국인 국적별 등록현황</t>
    <phoneticPr fontId="20" type="noConversion"/>
  </si>
  <si>
    <r>
      <t>16. 외국인 국적별 혼인 인구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0" type="noConversion"/>
  </si>
  <si>
    <t>17. 외국인과의 혼인   MARRIAES TO FOREIGNERS</t>
    <phoneticPr fontId="20" type="noConversion"/>
  </si>
  <si>
    <r>
      <t>18. 사망원인별 사망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15" type="noConversion"/>
  </si>
  <si>
    <t>19. 여성가구주 현황
Female Households Heads</t>
    <phoneticPr fontId="69" type="noConversion"/>
  </si>
  <si>
    <t>2.69</t>
    <phoneticPr fontId="20" type="noConversion"/>
  </si>
  <si>
    <r>
      <t>2. 세대 및 인구(주민등록)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45" type="noConversion"/>
  </si>
  <si>
    <t xml:space="preserve">   합  계  Total</t>
    <phoneticPr fontId="20" type="noConversion"/>
  </si>
  <si>
    <r>
      <t>평균연령</t>
    </r>
    <r>
      <rPr>
        <vertAlign val="superscript"/>
        <sz val="9"/>
        <color rgb="FFFF0000"/>
        <rFont val="맑은 고딕"/>
        <family val="3"/>
        <charset val="129"/>
        <scheme val="major"/>
      </rPr>
      <t>4)</t>
    </r>
    <phoneticPr fontId="45" type="noConversion"/>
  </si>
  <si>
    <t>Average</t>
    <phoneticPr fontId="45" type="noConversion"/>
  </si>
  <si>
    <t>age</t>
    <phoneticPr fontId="45" type="noConversion"/>
  </si>
  <si>
    <t>합 계</t>
    <phoneticPr fontId="20" type="noConversion"/>
  </si>
  <si>
    <t>1. 인구추이</t>
    <phoneticPr fontId="116" type="noConversion"/>
  </si>
  <si>
    <t>1. Populatiom Trend</t>
    <phoneticPr fontId="15" type="noConversion"/>
  </si>
  <si>
    <t>-</t>
    <phoneticPr fontId="20" type="noConversion"/>
  </si>
  <si>
    <t>3월</t>
    <phoneticPr fontId="20" type="noConversion"/>
  </si>
  <si>
    <t>-</t>
    <phoneticPr fontId="20" type="noConversion"/>
  </si>
  <si>
    <t>Total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</si>
</sst>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_-;\-* #,##0_-;_-* &quot;-&quot;_-;_-@_-"/>
    <numFmt numFmtId="43" formatCode="_-* #,##0.00_-;\-* #,##0.00_-;_-* &quot;-&quot;??_-;_-@_-"/>
    <numFmt numFmtId="176" formatCode="0.0"/>
    <numFmt numFmtId="177" formatCode="0.0_);[Red]\(0.0\)"/>
    <numFmt numFmtId="178" formatCode="0_ "/>
    <numFmt numFmtId="179" formatCode="#,##0_);[Red]\(#,##0\)"/>
    <numFmt numFmtId="180" formatCode="#,##0_ "/>
    <numFmt numFmtId="181" formatCode="#,##0.0_);[Red]\(#,##0.0\)"/>
    <numFmt numFmtId="182" formatCode="#,##0.0_ "/>
    <numFmt numFmtId="183" formatCode="#,##0\ "/>
    <numFmt numFmtId="184" formatCode="_ * #,##0_ ;_ * \-#,##0_ ;_ * &quot;-&quot;_ ;_ @_ "/>
    <numFmt numFmtId="185" formatCode="_ * #,##0.00_ ;_ * \-#,##0.00_ ;_ * &quot;-&quot;??_ ;_ @_ "/>
    <numFmt numFmtId="186" formatCode="#,##0.0;\(#,##0.0\);\ &quot;-&quot;\ "/>
    <numFmt numFmtId="187" formatCode="&quot;A$&quot;\ #,##0.0;&quot;$&quot;\-#,##0.0"/>
    <numFmt numFmtId="188" formatCode="&quot;$&quot;#,##0;\(&quot;$&quot;#,##0\)"/>
    <numFmt numFmtId="189" formatCode="#,##0.00_ ;[Red]\-#,##0.00\ "/>
    <numFmt numFmtId="190" formatCode="#,##0;\-#,##0;&quot;-&quot;;@"/>
    <numFmt numFmtId="191" formatCode="&quot;$&quot;#,##0_);[Red]\(&quot;$&quot;#,##0\)"/>
    <numFmt numFmtId="192" formatCode="&quot;$&quot;#,##0.00_);[Red]\(&quot;$&quot;#,##0.00\)"/>
    <numFmt numFmtId="193" formatCode="yyyy\-mm\-dd\ hh:mm:ss\.ss"/>
    <numFmt numFmtId="194" formatCode="_ * #,##0.00_ ;_ * \-#,##0.00_ ;_ * &quot;-&quot;_ ;_ @_ "/>
    <numFmt numFmtId="195" formatCode="&quot;₩&quot;#,##0;[Red]&quot;₩&quot;\-#,##0"/>
    <numFmt numFmtId="196" formatCode="&quot;₩&quot;#,##0.00;[Red]&quot;₩&quot;\-#,##0.00"/>
    <numFmt numFmtId="197" formatCode="_ &quot;₩&quot;* #,##0_ ;_ &quot;₩&quot;* \-#,##0_ ;_ &quot;₩&quot;* &quot;-&quot;_ ;_ @_ "/>
    <numFmt numFmtId="198" formatCode="_ &quot;₩&quot;* #,##0.00_ ;_ &quot;₩&quot;* \-#,##0.00_ ;_ &quot;₩&quot;* &quot;-&quot;??_ ;_ @_ "/>
    <numFmt numFmtId="199" formatCode="#,##0;[Red]&quot;-&quot;#,##0"/>
    <numFmt numFmtId="200" formatCode="#,##0.00;[Red]&quot;-&quot;#,##0.00"/>
    <numFmt numFmtId="201" formatCode="0,000.00"/>
    <numFmt numFmtId="202" formatCode="0.0\ \ \ \ "/>
    <numFmt numFmtId="203" formatCode="#,##0\ \ \ "/>
    <numFmt numFmtId="204" formatCode="#,##0.00_ "/>
    <numFmt numFmtId="205" formatCode="0.0_ "/>
    <numFmt numFmtId="206" formatCode="#\ ##0"/>
    <numFmt numFmtId="207" formatCode="#\ ##0;\-#\ ##0;\-\ \ ;"/>
    <numFmt numFmtId="208" formatCode="#\ ##0;\-#\ ##0;\-;"/>
    <numFmt numFmtId="209" formatCode="_-* #\ ##0_-;\-* #\ ##0_-;_-* &quot;-&quot;_-;_-@_-"/>
    <numFmt numFmtId="210" formatCode="#,##0.00000\ ;\(#,##0.00000\)"/>
    <numFmt numFmtId="211" formatCode="#,##0.0000;\(#,##0.0000\);\ &quot;-&quot;\ "/>
    <numFmt numFmtId="212" formatCode="#,##0.000000\ ;\(#,##0.000000\)"/>
    <numFmt numFmtId="213" formatCode="#,##0.00\ \ "/>
    <numFmt numFmtId="214" formatCode="0,000"/>
    <numFmt numFmtId="215" formatCode="#,##0.0"/>
    <numFmt numFmtId="216" formatCode="_-* #,##0.00_-;\-* #,##0.00_-;_-* &quot;-&quot;_-;_-@_-"/>
    <numFmt numFmtId="217" formatCode="_-* #,##0.0_-;\-* #,##0.0_-;_-* &quot;-&quot;_-;_-@_-"/>
  </numFmts>
  <fonts count="1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9"/>
      <name val="돋움체"/>
      <family val="3"/>
      <charset val="129"/>
    </font>
    <font>
      <b/>
      <sz val="9"/>
      <name val="돋움체"/>
      <family val="3"/>
      <charset val="129"/>
    </font>
    <font>
      <b/>
      <sz val="14"/>
      <name val="돋움체"/>
      <family val="3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u/>
      <sz val="10"/>
      <color indexed="12"/>
      <name val="바탕"/>
      <family val="1"/>
      <charset val="129"/>
    </font>
    <font>
      <sz val="10"/>
      <name val="바탕"/>
      <family val="1"/>
      <charset val="129"/>
    </font>
    <font>
      <sz val="12"/>
      <name val="Arial"/>
      <family val="2"/>
    </font>
    <font>
      <sz val="12"/>
      <name val="바탕체"/>
      <family val="1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8"/>
      <name val="Arial"/>
      <family val="2"/>
    </font>
    <font>
      <sz val="8"/>
      <name val="바탕체"/>
      <family val="1"/>
      <charset val="129"/>
    </font>
    <font>
      <sz val="8"/>
      <name val="Times New Roman"/>
      <family val="1"/>
    </font>
    <font>
      <sz val="14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Arial"/>
      <family val="2"/>
    </font>
    <font>
      <sz val="12"/>
      <name val="¸íÁ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±¼¸²Ã¼"/>
      <family val="3"/>
      <charset val="129"/>
    </font>
    <font>
      <sz val="12"/>
      <name val="뼻뮝"/>
      <family val="1"/>
      <charset val="129"/>
    </font>
    <font>
      <sz val="12"/>
      <name val="¸iA¶"/>
      <family val="3"/>
      <charset val="129"/>
    </font>
    <font>
      <sz val="12"/>
      <name val="¹UAAA¼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b/>
      <sz val="18"/>
      <name val="Arial"/>
      <family val="2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System"/>
      <family val="2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color rgb="FF3333FF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12"/>
      <name val="Times New Roman"/>
      <family val="1"/>
    </font>
    <font>
      <sz val="8"/>
      <name val="바탕"/>
      <family val="1"/>
      <charset val="129"/>
    </font>
    <font>
      <b/>
      <sz val="9"/>
      <name val="맑은 고딕"/>
      <family val="3"/>
      <charset val="129"/>
      <scheme val="major"/>
    </font>
    <font>
      <sz val="10"/>
      <name val="Helv"/>
      <family val="2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2"/>
      <color indexed="8"/>
      <name val="바탕체"/>
      <family val="1"/>
      <charset val="129"/>
    </font>
    <font>
      <sz val="1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4"/>
      <name val="맑은 고딕"/>
      <family val="3"/>
      <charset val="129"/>
      <scheme val="major"/>
    </font>
    <font>
      <b/>
      <sz val="14"/>
      <color rgb="FF3333FF"/>
      <name val="맑은 고딕"/>
      <family val="3"/>
      <charset val="129"/>
      <scheme val="major"/>
    </font>
    <font>
      <b/>
      <sz val="14"/>
      <color indexed="12"/>
      <name val="맑은 고딕"/>
      <family val="3"/>
      <charset val="129"/>
      <scheme val="major"/>
    </font>
    <font>
      <b/>
      <vertAlign val="superscript"/>
      <sz val="14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rgb="FF23232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b/>
      <sz val="11"/>
      <color rgb="FF3333FF"/>
      <name val="맑은 고딕"/>
      <family val="3"/>
      <charset val="129"/>
      <scheme val="major"/>
    </font>
    <font>
      <b/>
      <vertAlign val="superscript"/>
      <sz val="12"/>
      <name val="맑은 고딕"/>
      <family val="3"/>
      <charset val="129"/>
      <scheme val="major"/>
    </font>
    <font>
      <b/>
      <vertAlign val="superscript"/>
      <sz val="14"/>
      <color theme="1"/>
      <name val="맑은 고딕"/>
      <family val="3"/>
      <charset val="129"/>
      <scheme val="major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8"/>
      <name val="HY견명조"/>
      <family val="1"/>
      <charset val="129"/>
    </font>
    <font>
      <sz val="8.5"/>
      <name val="HY견명조"/>
      <family val="1"/>
      <charset val="129"/>
    </font>
    <font>
      <sz val="7.5"/>
      <name val="HY견명조"/>
      <family val="1"/>
      <charset val="129"/>
    </font>
    <font>
      <sz val="10"/>
      <color theme="1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b/>
      <sz val="11"/>
      <color theme="5" tint="-0.249977111117893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b/>
      <sz val="9"/>
      <name val="Arial Narrow"/>
      <family val="2"/>
    </font>
    <font>
      <vertAlign val="superscript"/>
      <sz val="9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9"/>
      <name val="HY중고딕"/>
      <family val="1"/>
      <charset val="129"/>
    </font>
    <font>
      <sz val="9"/>
      <name val="굴림체"/>
      <family val="3"/>
      <charset val="129"/>
    </font>
    <font>
      <b/>
      <vertAlign val="superscript"/>
      <sz val="12"/>
      <name val="맑은 고딕"/>
      <family val="3"/>
      <charset val="129"/>
    </font>
    <font>
      <b/>
      <sz val="9"/>
      <name val="바탕체"/>
      <family val="1"/>
      <charset val="129"/>
    </font>
    <font>
      <sz val="10"/>
      <name val="MS Sans Serif"/>
      <family val="2"/>
    </font>
    <font>
      <vertAlign val="superscript"/>
      <sz val="9"/>
      <name val="맑은 고딕"/>
      <family val="3"/>
      <charset val="129"/>
    </font>
    <font>
      <sz val="9"/>
      <name val="바탕체"/>
      <family val="1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294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4" fontId="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/>
    <xf numFmtId="187" fontId="11" fillId="0" borderId="0"/>
    <xf numFmtId="187" fontId="12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2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" fillId="0" borderId="0"/>
    <xf numFmtId="187" fontId="1" fillId="0" borderId="0"/>
    <xf numFmtId="187" fontId="1" fillId="0" borderId="0"/>
    <xf numFmtId="188" fontId="11" fillId="0" borderId="0"/>
    <xf numFmtId="188" fontId="12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2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6" fontId="9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38" fontId="13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10" fontId="13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10" fontId="14" fillId="3" borderId="1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7" fontId="9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0" fontId="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1" fillId="0" borderId="0"/>
    <xf numFmtId="0" fontId="10" fillId="0" borderId="28" applyNumberFormat="0" applyFill="0" applyAlignment="0" applyProtection="0"/>
    <xf numFmtId="0" fontId="7" fillId="0" borderId="0"/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1" fillId="0" borderId="27">
      <alignment horizontal="left" vertical="center"/>
    </xf>
    <xf numFmtId="0" fontId="21" fillId="0" borderId="22" applyNumberFormat="0" applyAlignment="0" applyProtection="0">
      <alignment horizontal="left" vertical="center"/>
    </xf>
    <xf numFmtId="2" fontId="10" fillId="0" borderId="0" applyFill="0" applyBorder="0" applyAlignment="0" applyProtection="0"/>
    <xf numFmtId="0" fontId="10" fillId="0" borderId="0" applyFill="0" applyBorder="0" applyAlignment="0" applyProtection="0"/>
    <xf numFmtId="194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24" fillId="0" borderId="0"/>
    <xf numFmtId="0" fontId="29" fillId="0" borderId="0"/>
    <xf numFmtId="0" fontId="26" fillId="0" borderId="0"/>
    <xf numFmtId="0" fontId="31" fillId="0" borderId="0"/>
    <xf numFmtId="0" fontId="25" fillId="0" borderId="0"/>
    <xf numFmtId="0" fontId="25" fillId="0" borderId="0"/>
    <xf numFmtId="0" fontId="26" fillId="0" borderId="0"/>
    <xf numFmtId="0" fontId="31" fillId="0" borderId="0"/>
    <xf numFmtId="0" fontId="23" fillId="0" borderId="0"/>
    <xf numFmtId="0" fontId="30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3" fillId="0" borderId="0"/>
    <xf numFmtId="0" fontId="30" fillId="0" borderId="0"/>
    <xf numFmtId="0" fontId="24" fillId="0" borderId="0"/>
    <xf numFmtId="0" fontId="28" fillId="0" borderId="0"/>
    <xf numFmtId="0" fontId="23" fillId="0" borderId="0"/>
    <xf numFmtId="0" fontId="28" fillId="0" borderId="0"/>
    <xf numFmtId="0" fontId="22" fillId="0" borderId="0"/>
    <xf numFmtId="0" fontId="29" fillId="0" borderId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9" fillId="0" borderId="0" applyFont="0" applyFill="0" applyBorder="0" applyAlignment="0" applyProtection="0"/>
    <xf numFmtId="185" fontId="23" fillId="0" borderId="0" applyFont="0" applyFill="0" applyBorder="0" applyAlignment="0" applyProtection="0"/>
    <xf numFmtId="200" fontId="28" fillId="0" borderId="0" applyFont="0" applyFill="0" applyBorder="0" applyAlignment="0" applyProtection="0"/>
    <xf numFmtId="185" fontId="23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9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9" fillId="0" borderId="0" applyFont="0" applyFill="0" applyBorder="0" applyAlignment="0" applyProtection="0"/>
    <xf numFmtId="184" fontId="23" fillId="0" borderId="0" applyFont="0" applyFill="0" applyBorder="0" applyAlignment="0" applyProtection="0"/>
    <xf numFmtId="199" fontId="28" fillId="0" borderId="0" applyFont="0" applyFill="0" applyBorder="0" applyAlignment="0" applyProtection="0"/>
    <xf numFmtId="184" fontId="23" fillId="0" borderId="0" applyFont="0" applyFill="0" applyBorder="0" applyAlignment="0" applyProtection="0"/>
    <xf numFmtId="199" fontId="28" fillId="0" borderId="0" applyFont="0" applyFill="0" applyBorder="0" applyAlignment="0" applyProtection="0"/>
    <xf numFmtId="199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9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9" fillId="0" borderId="0" applyFont="0" applyFill="0" applyBorder="0" applyAlignment="0" applyProtection="0"/>
    <xf numFmtId="198" fontId="23" fillId="0" borderId="0" applyFont="0" applyFill="0" applyBorder="0" applyAlignment="0" applyProtection="0"/>
    <xf numFmtId="195" fontId="28" fillId="0" borderId="0" applyFont="0" applyFill="0" applyBorder="0" applyAlignment="0" applyProtection="0"/>
    <xf numFmtId="198" fontId="23" fillId="0" borderId="0" applyFont="0" applyFill="0" applyBorder="0" applyAlignment="0" applyProtection="0"/>
    <xf numFmtId="195" fontId="28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7" fontId="23" fillId="0" borderId="0" applyFont="0" applyFill="0" applyBorder="0" applyAlignment="0" applyProtection="0"/>
    <xf numFmtId="196" fontId="28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11" fillId="0" borderId="0" applyProtection="0"/>
    <xf numFmtId="0" fontId="11" fillId="0" borderId="0" applyProtection="0"/>
    <xf numFmtId="0" fontId="18" fillId="0" borderId="0">
      <alignment vertical="center"/>
    </xf>
    <xf numFmtId="197" fontId="23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11" fillId="0" borderId="0"/>
    <xf numFmtId="0" fontId="27" fillId="0" borderId="0"/>
    <xf numFmtId="191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8" fillId="0" borderId="0">
      <alignment vertical="center"/>
    </xf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196" fontId="28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18" fillId="0" borderId="0">
      <alignment vertical="center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8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 applyProtection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32" applyNumberFormat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12" borderId="36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35" applyNumberFormat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62" fillId="9" borderId="32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10" borderId="33" applyNumberFormat="0" applyAlignment="0" applyProtection="0">
      <alignment vertical="center"/>
    </xf>
    <xf numFmtId="0" fontId="34" fillId="0" borderId="0">
      <alignment vertical="center"/>
    </xf>
    <xf numFmtId="0" fontId="71" fillId="0" borderId="0">
      <alignment vertical="center"/>
    </xf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1" fillId="0" borderId="0"/>
    <xf numFmtId="0" fontId="19" fillId="0" borderId="0"/>
    <xf numFmtId="0" fontId="18" fillId="0" borderId="0">
      <alignment vertical="center"/>
    </xf>
    <xf numFmtId="0" fontId="11" fillId="0" borderId="0"/>
    <xf numFmtId="0" fontId="1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9" fillId="0" borderId="0"/>
    <xf numFmtId="41" fontId="9" fillId="0" borderId="0" applyFont="0" applyFill="0" applyBorder="0" applyAlignment="0" applyProtection="0">
      <alignment vertical="center"/>
    </xf>
    <xf numFmtId="199" fontId="1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5" fillId="0" borderId="0">
      <alignment vertical="center"/>
    </xf>
    <xf numFmtId="0" fontId="1" fillId="0" borderId="0"/>
    <xf numFmtId="0" fontId="89" fillId="0" borderId="0"/>
    <xf numFmtId="38" fontId="14" fillId="37" borderId="0" applyNumberFormat="0" applyBorder="0" applyAlignment="0" applyProtection="0"/>
    <xf numFmtId="0" fontId="90" fillId="0" borderId="0">
      <alignment horizontal="left"/>
    </xf>
    <xf numFmtId="10" fontId="14" fillId="37" borderId="1" applyNumberFormat="0" applyBorder="0" applyAlignment="0" applyProtection="0"/>
    <xf numFmtId="0" fontId="91" fillId="0" borderId="3"/>
    <xf numFmtId="0" fontId="11" fillId="0" borderId="0"/>
    <xf numFmtId="0" fontId="91" fillId="0" borderId="0"/>
    <xf numFmtId="0" fontId="71" fillId="0" borderId="0">
      <alignment vertical="center"/>
    </xf>
    <xf numFmtId="0" fontId="96" fillId="0" borderId="0">
      <alignment vertical="center"/>
    </xf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97" fillId="0" borderId="0"/>
    <xf numFmtId="41" fontId="97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/>
    <xf numFmtId="41" fontId="9" fillId="0" borderId="0" applyFont="0" applyFill="0" applyBorder="0" applyAlignment="0" applyProtection="0"/>
    <xf numFmtId="0" fontId="11" fillId="0" borderId="0"/>
    <xf numFmtId="210" fontId="9" fillId="0" borderId="0"/>
    <xf numFmtId="211" fontId="9" fillId="0" borderId="0"/>
    <xf numFmtId="212" fontId="9" fillId="0" borderId="0"/>
    <xf numFmtId="0" fontId="98" fillId="0" borderId="0" applyFill="0" applyBorder="0" applyProtection="0">
      <alignment horizontal="centerContinuous" vertical="center"/>
    </xf>
    <xf numFmtId="0" fontId="99" fillId="37" borderId="0" applyFill="0" applyBorder="0" applyProtection="0">
      <alignment horizontal="center" vertical="center"/>
    </xf>
    <xf numFmtId="40" fontId="100" fillId="0" borderId="0" applyFont="0" applyFill="0" applyBorder="0" applyAlignment="0" applyProtection="0"/>
    <xf numFmtId="38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9" fontId="101" fillId="37" borderId="0" applyFill="0" applyBorder="0" applyProtection="0">
      <alignment horizontal="right"/>
    </xf>
    <xf numFmtId="10" fontId="101" fillId="0" borderId="0" applyFill="0" applyBorder="0" applyProtection="0">
      <alignment horizontal="right"/>
    </xf>
    <xf numFmtId="204" fontId="101" fillId="37" borderId="0" applyFill="0" applyBorder="0" applyProtection="0">
      <alignment horizontal="right"/>
    </xf>
    <xf numFmtId="43" fontId="9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2" fillId="0" borderId="0">
      <alignment vertical="center"/>
    </xf>
    <xf numFmtId="0" fontId="1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 applyProtection="0"/>
    <xf numFmtId="41" fontId="34" fillId="0" borderId="0" applyFont="0" applyFill="0" applyBorder="0" applyAlignment="0" applyProtection="0">
      <alignment vertical="center"/>
    </xf>
    <xf numFmtId="0" fontId="11" fillId="0" borderId="0"/>
  </cellStyleXfs>
  <cellXfs count="841">
    <xf numFmtId="0" fontId="0" fillId="0" borderId="0" xfId="0">
      <alignment vertical="center"/>
    </xf>
    <xf numFmtId="0" fontId="3" fillId="0" borderId="0" xfId="861" applyFont="1" applyAlignment="1">
      <alignment vertical="center" wrapText="1"/>
    </xf>
    <xf numFmtId="0" fontId="3" fillId="0" borderId="0" xfId="861" applyFont="1" applyAlignment="1">
      <alignment vertical="center"/>
    </xf>
    <xf numFmtId="0" fontId="3" fillId="0" borderId="0" xfId="861" applyFont="1" applyAlignment="1">
      <alignment horizontal="center" vertical="center"/>
    </xf>
    <xf numFmtId="0" fontId="5" fillId="0" borderId="0" xfId="861" applyFont="1" applyAlignment="1">
      <alignment vertical="center"/>
    </xf>
    <xf numFmtId="0" fontId="17" fillId="0" borderId="0" xfId="861" applyFont="1" applyAlignment="1">
      <alignment vertical="center"/>
    </xf>
    <xf numFmtId="0" fontId="4" fillId="0" borderId="0" xfId="861" applyFont="1" applyAlignment="1">
      <alignment vertical="center"/>
    </xf>
    <xf numFmtId="0" fontId="33" fillId="0" borderId="0" xfId="0" applyFont="1">
      <alignment vertical="center"/>
    </xf>
    <xf numFmtId="0" fontId="3" fillId="0" borderId="0" xfId="861" applyFont="1" applyAlignment="1">
      <alignment vertical="center"/>
    </xf>
    <xf numFmtId="179" fontId="3" fillId="0" borderId="0" xfId="4" applyNumberFormat="1" applyFont="1" applyFill="1" applyBorder="1" applyAlignment="1">
      <alignment horizontal="right" vertical="center" shrinkToFit="1"/>
    </xf>
    <xf numFmtId="0" fontId="3" fillId="0" borderId="0" xfId="861" applyFont="1" applyAlignment="1">
      <alignment vertical="center"/>
    </xf>
    <xf numFmtId="0" fontId="37" fillId="0" borderId="0" xfId="0" applyFont="1" applyFill="1" applyAlignment="1">
      <alignment vertical="center"/>
    </xf>
    <xf numFmtId="0" fontId="39" fillId="0" borderId="0" xfId="0" applyFont="1" applyAlignment="1"/>
    <xf numFmtId="0" fontId="40" fillId="0" borderId="0" xfId="0" applyFont="1" applyFill="1" applyAlignment="1">
      <alignment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3" fontId="44" fillId="0" borderId="0" xfId="0" applyNumberFormat="1" applyFont="1" applyFill="1" applyBorder="1" applyAlignment="1">
      <alignment horizontal="left"/>
    </xf>
    <xf numFmtId="0" fontId="34" fillId="5" borderId="0" xfId="0" applyFont="1" applyFill="1" applyBorder="1">
      <alignment vertical="center"/>
    </xf>
    <xf numFmtId="0" fontId="34" fillId="5" borderId="0" xfId="0" applyFont="1" applyFill="1">
      <alignment vertical="center"/>
    </xf>
    <xf numFmtId="3" fontId="42" fillId="0" borderId="0" xfId="0" applyNumberFormat="1" applyFont="1" applyFill="1" applyBorder="1" applyAlignment="1">
      <alignment horizontal="right"/>
    </xf>
    <xf numFmtId="180" fontId="0" fillId="0" borderId="0" xfId="0" applyNumberFormat="1">
      <alignment vertical="center"/>
    </xf>
    <xf numFmtId="0" fontId="47" fillId="0" borderId="0" xfId="0" applyFont="1">
      <alignment vertical="center"/>
    </xf>
    <xf numFmtId="0" fontId="48" fillId="0" borderId="0" xfId="1178" applyNumberFormat="1" applyFont="1" applyFill="1" applyBorder="1" applyAlignment="1"/>
    <xf numFmtId="0" fontId="48" fillId="0" borderId="0" xfId="1178" applyNumberFormat="1" applyFont="1" applyBorder="1" applyAlignment="1"/>
    <xf numFmtId="0" fontId="51" fillId="0" borderId="0" xfId="1178" applyNumberFormat="1" applyFont="1" applyBorder="1" applyAlignment="1">
      <alignment horizontal="left"/>
    </xf>
    <xf numFmtId="0" fontId="46" fillId="5" borderId="0" xfId="0" applyFont="1" applyFill="1">
      <alignment vertical="center"/>
    </xf>
    <xf numFmtId="0" fontId="0" fillId="0" borderId="0" xfId="0">
      <alignment vertical="center"/>
    </xf>
    <xf numFmtId="0" fontId="2" fillId="0" borderId="0" xfId="861" applyFont="1" applyAlignment="1">
      <alignment horizontal="center" vertical="center"/>
    </xf>
    <xf numFmtId="0" fontId="2" fillId="0" borderId="0" xfId="861" applyFont="1" applyFill="1" applyBorder="1" applyAlignment="1">
      <alignment horizontal="center" vertical="center"/>
    </xf>
    <xf numFmtId="0" fontId="3" fillId="0" borderId="0" xfId="861" applyFont="1" applyFill="1" applyAlignment="1">
      <alignment horizontal="center" vertical="center"/>
    </xf>
    <xf numFmtId="0" fontId="2" fillId="0" borderId="0" xfId="861" applyFont="1" applyBorder="1" applyAlignment="1">
      <alignment horizontal="center" vertical="center"/>
    </xf>
    <xf numFmtId="0" fontId="2" fillId="0" borderId="0" xfId="861" applyFont="1"/>
    <xf numFmtId="49" fontId="2" fillId="0" borderId="0" xfId="861" applyNumberFormat="1" applyFont="1"/>
    <xf numFmtId="0" fontId="2" fillId="0" borderId="0" xfId="861" applyFont="1" applyAlignment="1">
      <alignment horizontal="center"/>
    </xf>
    <xf numFmtId="176" fontId="43" fillId="0" borderId="1" xfId="1150" applyNumberFormat="1" applyFont="1" applyFill="1" applyBorder="1" applyAlignment="1">
      <alignment horizontal="center" vertical="center" wrapText="1"/>
    </xf>
    <xf numFmtId="3" fontId="37" fillId="0" borderId="0" xfId="41" applyNumberFormat="1" applyFont="1" applyFill="1" applyBorder="1"/>
    <xf numFmtId="183" fontId="37" fillId="0" borderId="0" xfId="41" quotePrefix="1" applyNumberFormat="1" applyFont="1" applyFill="1" applyBorder="1" applyAlignment="1">
      <alignment horizontal="right"/>
    </xf>
    <xf numFmtId="202" fontId="37" fillId="0" borderId="0" xfId="41" quotePrefix="1" applyNumberFormat="1" applyFont="1" applyFill="1" applyBorder="1" applyAlignment="1"/>
    <xf numFmtId="3" fontId="37" fillId="0" borderId="0" xfId="41" quotePrefix="1" applyNumberFormat="1" applyFont="1" applyFill="1" applyBorder="1" applyAlignment="1">
      <alignment horizontal="left"/>
    </xf>
    <xf numFmtId="203" fontId="37" fillId="0" borderId="0" xfId="41" applyNumberFormat="1" applyFont="1" applyFill="1" applyBorder="1" applyAlignment="1"/>
    <xf numFmtId="3" fontId="3" fillId="0" borderId="0" xfId="0" applyNumberFormat="1" applyFont="1" applyFill="1" applyBorder="1" applyAlignment="1">
      <alignment vertical="center"/>
    </xf>
    <xf numFmtId="0" fontId="48" fillId="0" borderId="0" xfId="861" applyFont="1" applyAlignment="1">
      <alignment vertical="center"/>
    </xf>
    <xf numFmtId="0" fontId="48" fillId="0" borderId="0" xfId="1" applyFont="1" applyAlignment="1">
      <alignment horizontal="center" vertical="center"/>
    </xf>
    <xf numFmtId="0" fontId="48" fillId="0" borderId="0" xfId="861" applyFont="1" applyAlignment="1">
      <alignment horizontal="center" vertical="center"/>
    </xf>
    <xf numFmtId="3" fontId="48" fillId="0" borderId="0" xfId="861" applyNumberFormat="1" applyFont="1" applyAlignment="1">
      <alignment horizontal="center" vertical="center"/>
    </xf>
    <xf numFmtId="0" fontId="37" fillId="0" borderId="0" xfId="1" applyFont="1" applyAlignment="1">
      <alignment vertical="center"/>
    </xf>
    <xf numFmtId="0" fontId="37" fillId="0" borderId="3" xfId="1" applyFont="1" applyBorder="1" applyAlignment="1">
      <alignment vertical="center"/>
    </xf>
    <xf numFmtId="0" fontId="51" fillId="0" borderId="3" xfId="1" applyFont="1" applyBorder="1" applyAlignment="1">
      <alignment vertical="center"/>
    </xf>
    <xf numFmtId="0" fontId="37" fillId="0" borderId="0" xfId="1" applyFont="1" applyFill="1" applyAlignment="1">
      <alignment vertical="center"/>
    </xf>
    <xf numFmtId="0" fontId="77" fillId="0" borderId="0" xfId="0" applyFont="1">
      <alignment vertical="center"/>
    </xf>
    <xf numFmtId="180" fontId="78" fillId="4" borderId="3" xfId="33" applyNumberFormat="1" applyFont="1" applyFill="1" applyBorder="1" applyAlignment="1">
      <alignment horizontal="right" vertical="center"/>
    </xf>
    <xf numFmtId="0" fontId="37" fillId="0" borderId="0" xfId="861" applyFont="1" applyBorder="1" applyAlignment="1">
      <alignment horizontal="left" vertical="center"/>
    </xf>
    <xf numFmtId="3" fontId="37" fillId="0" borderId="0" xfId="861" applyNumberFormat="1" applyFont="1" applyBorder="1" applyAlignment="1">
      <alignment vertical="center"/>
    </xf>
    <xf numFmtId="0" fontId="37" fillId="0" borderId="0" xfId="861" applyFont="1" applyAlignment="1">
      <alignment vertical="center"/>
    </xf>
    <xf numFmtId="0" fontId="37" fillId="0" borderId="0" xfId="861" applyFont="1" applyBorder="1" applyAlignment="1">
      <alignment horizontal="center" vertical="center"/>
    </xf>
    <xf numFmtId="0" fontId="37" fillId="0" borderId="0" xfId="861" applyFont="1" applyBorder="1" applyAlignment="1">
      <alignment horizontal="right" vertical="center"/>
    </xf>
    <xf numFmtId="0" fontId="37" fillId="0" borderId="1" xfId="861" applyFont="1" applyBorder="1" applyAlignment="1">
      <alignment horizontal="center" vertical="center" wrapText="1"/>
    </xf>
    <xf numFmtId="0" fontId="37" fillId="0" borderId="2" xfId="861" applyFont="1" applyBorder="1" applyAlignment="1">
      <alignment horizontal="center" vertical="center" wrapText="1"/>
    </xf>
    <xf numFmtId="3" fontId="37" fillId="0" borderId="0" xfId="861" applyNumberFormat="1" applyFont="1" applyFill="1" applyBorder="1" applyAlignment="1">
      <alignment vertical="center"/>
    </xf>
    <xf numFmtId="0" fontId="37" fillId="0" borderId="0" xfId="861" applyFont="1" applyFill="1" applyBorder="1" applyAlignment="1">
      <alignment vertical="center"/>
    </xf>
    <xf numFmtId="0" fontId="36" fillId="0" borderId="0" xfId="861" applyFont="1" applyFill="1" applyAlignment="1">
      <alignment vertical="center"/>
    </xf>
    <xf numFmtId="3" fontId="36" fillId="0" borderId="0" xfId="861" applyNumberFormat="1" applyFont="1" applyFill="1" applyAlignment="1">
      <alignment vertical="center"/>
    </xf>
    <xf numFmtId="0" fontId="36" fillId="0" borderId="0" xfId="861" applyFont="1" applyFill="1" applyAlignment="1">
      <alignment horizontal="center" vertical="center"/>
    </xf>
    <xf numFmtId="0" fontId="36" fillId="0" borderId="0" xfId="861" applyFont="1"/>
    <xf numFmtId="3" fontId="36" fillId="0" borderId="0" xfId="861" applyNumberFormat="1" applyFont="1"/>
    <xf numFmtId="0" fontId="37" fillId="0" borderId="14" xfId="33" applyFont="1" applyFill="1" applyBorder="1" applyAlignment="1">
      <alignment horizontal="center" vertical="center"/>
    </xf>
    <xf numFmtId="0" fontId="37" fillId="0" borderId="15" xfId="33" applyFont="1" applyFill="1" applyBorder="1" applyAlignment="1">
      <alignment horizontal="center" vertical="center"/>
    </xf>
    <xf numFmtId="180" fontId="81" fillId="0" borderId="0" xfId="1234" applyNumberFormat="1" applyFont="1" applyFill="1" applyBorder="1" applyAlignment="1">
      <alignment horizontal="right" vertical="center"/>
    </xf>
    <xf numFmtId="182" fontId="81" fillId="0" borderId="0" xfId="1234" applyNumberFormat="1" applyFont="1" applyFill="1" applyBorder="1" applyAlignment="1">
      <alignment horizontal="right" vertical="center"/>
    </xf>
    <xf numFmtId="0" fontId="37" fillId="4" borderId="0" xfId="861" applyFont="1" applyFill="1" applyBorder="1" applyAlignment="1">
      <alignment horizontal="center" vertical="center"/>
    </xf>
    <xf numFmtId="0" fontId="37" fillId="4" borderId="3" xfId="861" applyFont="1" applyFill="1" applyBorder="1" applyAlignment="1">
      <alignment horizontal="center" vertical="center"/>
    </xf>
    <xf numFmtId="3" fontId="37" fillId="0" borderId="1" xfId="861" applyNumberFormat="1" applyFont="1" applyFill="1" applyBorder="1" applyAlignment="1">
      <alignment horizontal="center" vertical="center" wrapText="1"/>
    </xf>
    <xf numFmtId="3" fontId="37" fillId="0" borderId="18" xfId="861" applyNumberFormat="1" applyFont="1" applyFill="1" applyBorder="1" applyAlignment="1">
      <alignment horizontal="center" vertical="center" wrapText="1"/>
    </xf>
    <xf numFmtId="0" fontId="38" fillId="0" borderId="0" xfId="861" applyFont="1" applyBorder="1" applyAlignment="1">
      <alignment vertical="center"/>
    </xf>
    <xf numFmtId="0" fontId="37" fillId="0" borderId="0" xfId="861" applyFont="1" applyBorder="1" applyAlignment="1">
      <alignment horizontal="left" vertical="center" wrapText="1"/>
    </xf>
    <xf numFmtId="0" fontId="37" fillId="0" borderId="0" xfId="861" applyFont="1" applyBorder="1" applyAlignment="1">
      <alignment vertical="center" wrapText="1"/>
    </xf>
    <xf numFmtId="0" fontId="37" fillId="0" borderId="0" xfId="861" applyFont="1" applyAlignment="1">
      <alignment vertical="center" wrapText="1"/>
    </xf>
    <xf numFmtId="0" fontId="38" fillId="0" borderId="0" xfId="861" applyFont="1" applyAlignment="1">
      <alignment vertical="center"/>
    </xf>
    <xf numFmtId="0" fontId="37" fillId="0" borderId="0" xfId="861" applyFont="1" applyAlignment="1">
      <alignment vertical="center" wrapText="1" shrinkToFit="1"/>
    </xf>
    <xf numFmtId="0" fontId="37" fillId="0" borderId="3" xfId="861" applyFont="1" applyBorder="1" applyAlignment="1">
      <alignment horizontal="left" vertical="center"/>
    </xf>
    <xf numFmtId="0" fontId="36" fillId="0" borderId="3" xfId="861" applyFont="1" applyBorder="1" applyAlignment="1">
      <alignment horizontal="left" vertical="center"/>
    </xf>
    <xf numFmtId="0" fontId="36" fillId="0" borderId="3" xfId="861" applyFont="1" applyBorder="1" applyAlignment="1">
      <alignment vertical="center"/>
    </xf>
    <xf numFmtId="0" fontId="37" fillId="0" borderId="10" xfId="861" applyFont="1" applyBorder="1" applyAlignment="1">
      <alignment horizontal="center" vertical="center" wrapText="1"/>
    </xf>
    <xf numFmtId="0" fontId="37" fillId="0" borderId="8" xfId="861" applyFont="1" applyBorder="1" applyAlignment="1">
      <alignment horizontal="center" vertical="center" wrapText="1"/>
    </xf>
    <xf numFmtId="0" fontId="37" fillId="0" borderId="5" xfId="861" applyFont="1" applyBorder="1" applyAlignment="1">
      <alignment horizontal="center" vertical="center" wrapText="1"/>
    </xf>
    <xf numFmtId="0" fontId="37" fillId="0" borderId="7" xfId="861" applyFont="1" applyBorder="1" applyAlignment="1">
      <alignment horizontal="center" vertical="center"/>
    </xf>
    <xf numFmtId="0" fontId="37" fillId="0" borderId="16" xfId="861" applyFont="1" applyBorder="1" applyAlignment="1">
      <alignment horizontal="center" vertical="center"/>
    </xf>
    <xf numFmtId="0" fontId="37" fillId="0" borderId="18" xfId="861" applyFont="1" applyBorder="1" applyAlignment="1">
      <alignment horizontal="center" vertical="center"/>
    </xf>
    <xf numFmtId="0" fontId="37" fillId="0" borderId="19" xfId="861" applyFont="1" applyBorder="1" applyAlignment="1">
      <alignment horizontal="center" vertical="center"/>
    </xf>
    <xf numFmtId="0" fontId="36" fillId="0" borderId="0" xfId="861" applyFont="1" applyAlignment="1">
      <alignment vertical="center"/>
    </xf>
    <xf numFmtId="0" fontId="51" fillId="4" borderId="14" xfId="861" applyFont="1" applyFill="1" applyBorder="1" applyAlignment="1">
      <alignment horizontal="center" vertical="center"/>
    </xf>
    <xf numFmtId="0" fontId="51" fillId="4" borderId="15" xfId="861" applyFont="1" applyFill="1" applyBorder="1" applyAlignment="1">
      <alignment horizontal="center" vertical="center"/>
    </xf>
    <xf numFmtId="0" fontId="37" fillId="0" borderId="0" xfId="861" applyFont="1" applyAlignment="1">
      <alignment horizontal="center" vertical="center"/>
    </xf>
    <xf numFmtId="0" fontId="37" fillId="0" borderId="2" xfId="861" applyFont="1" applyBorder="1" applyAlignment="1">
      <alignment horizontal="center" vertical="center"/>
    </xf>
    <xf numFmtId="0" fontId="37" fillId="0" borderId="9" xfId="861" applyFont="1" applyBorder="1" applyAlignment="1">
      <alignment horizontal="center" vertical="center"/>
    </xf>
    <xf numFmtId="180" fontId="37" fillId="0" borderId="4" xfId="861" applyNumberFormat="1" applyFont="1" applyFill="1" applyBorder="1" applyAlignment="1">
      <alignment horizontal="right" vertical="center"/>
    </xf>
    <xf numFmtId="0" fontId="42" fillId="0" borderId="14" xfId="861" applyFont="1" applyFill="1" applyBorder="1" applyAlignment="1">
      <alignment horizontal="center" vertical="center"/>
    </xf>
    <xf numFmtId="3" fontId="37" fillId="0" borderId="14" xfId="861" applyNumberFormat="1" applyFont="1" applyFill="1" applyBorder="1" applyAlignment="1">
      <alignment horizontal="center" vertical="center"/>
    </xf>
    <xf numFmtId="180" fontId="37" fillId="0" borderId="0" xfId="861" applyNumberFormat="1" applyFont="1" applyFill="1" applyBorder="1" applyAlignment="1">
      <alignment horizontal="right" vertical="center"/>
    </xf>
    <xf numFmtId="0" fontId="37" fillId="0" borderId="18" xfId="861" applyFont="1" applyFill="1" applyBorder="1" applyAlignment="1">
      <alignment horizontal="center" vertical="center"/>
    </xf>
    <xf numFmtId="180" fontId="37" fillId="0" borderId="3" xfId="861" applyNumberFormat="1" applyFont="1" applyFill="1" applyBorder="1" applyAlignment="1">
      <alignment horizontal="right" vertical="center"/>
    </xf>
    <xf numFmtId="0" fontId="36" fillId="0" borderId="0" xfId="861" applyFont="1" applyAlignment="1">
      <alignment horizontal="center" vertical="center"/>
    </xf>
    <xf numFmtId="0" fontId="48" fillId="0" borderId="0" xfId="861" applyFont="1" applyAlignment="1">
      <alignment horizontal="center" vertical="center" wrapText="1" shrinkToFit="1"/>
    </xf>
    <xf numFmtId="0" fontId="37" fillId="0" borderId="3" xfId="861" applyFont="1" applyBorder="1" applyAlignment="1">
      <alignment vertical="center"/>
    </xf>
    <xf numFmtId="0" fontId="36" fillId="0" borderId="3" xfId="861" applyFont="1" applyBorder="1" applyAlignment="1">
      <alignment horizontal="center" vertical="center"/>
    </xf>
    <xf numFmtId="0" fontId="37" fillId="0" borderId="0" xfId="861" applyFont="1" applyAlignment="1">
      <alignment horizontal="right" vertical="center"/>
    </xf>
    <xf numFmtId="0" fontId="37" fillId="0" borderId="7" xfId="861" applyFont="1" applyBorder="1" applyAlignment="1">
      <alignment horizontal="center" vertical="center" wrapText="1"/>
    </xf>
    <xf numFmtId="0" fontId="79" fillId="0" borderId="15" xfId="861" applyFont="1" applyBorder="1" applyAlignment="1">
      <alignment horizontal="center" vertical="center" wrapText="1"/>
    </xf>
    <xf numFmtId="0" fontId="37" fillId="0" borderId="14" xfId="861" applyFont="1" applyBorder="1" applyAlignment="1">
      <alignment horizontal="center" vertical="center" wrapText="1" shrinkToFit="1"/>
    </xf>
    <xf numFmtId="0" fontId="79" fillId="0" borderId="19" xfId="861" applyFont="1" applyBorder="1" applyAlignment="1">
      <alignment horizontal="center" vertical="center" wrapText="1"/>
    </xf>
    <xf numFmtId="180" fontId="78" fillId="4" borderId="0" xfId="33" applyNumberFormat="1" applyFont="1" applyFill="1" applyBorder="1" applyAlignment="1">
      <alignment horizontal="right" vertical="center"/>
    </xf>
    <xf numFmtId="0" fontId="72" fillId="0" borderId="0" xfId="861" applyFont="1" applyAlignment="1">
      <alignment vertical="center"/>
    </xf>
    <xf numFmtId="0" fontId="48" fillId="0" borderId="0" xfId="861" applyFont="1" applyAlignment="1">
      <alignment horizontal="right" vertical="center"/>
    </xf>
    <xf numFmtId="3" fontId="37" fillId="0" borderId="3" xfId="861" applyNumberFormat="1" applyFont="1" applyBorder="1" applyAlignment="1">
      <alignment vertical="center"/>
    </xf>
    <xf numFmtId="3" fontId="85" fillId="0" borderId="0" xfId="861" applyNumberFormat="1" applyFont="1" applyAlignment="1">
      <alignment vertical="center"/>
    </xf>
    <xf numFmtId="180" fontId="37" fillId="0" borderId="0" xfId="861" applyNumberFormat="1" applyFont="1" applyAlignment="1">
      <alignment vertical="center"/>
    </xf>
    <xf numFmtId="0" fontId="37" fillId="4" borderId="0" xfId="861" applyFont="1" applyFill="1" applyBorder="1" applyAlignment="1">
      <alignment horizontal="center" vertical="center" wrapText="1"/>
    </xf>
    <xf numFmtId="0" fontId="37" fillId="4" borderId="3" xfId="861" applyFont="1" applyFill="1" applyBorder="1" applyAlignment="1">
      <alignment horizontal="center" vertical="center" wrapText="1"/>
    </xf>
    <xf numFmtId="180" fontId="78" fillId="4" borderId="0" xfId="1234" applyNumberFormat="1" applyFont="1" applyFill="1" applyBorder="1" applyAlignment="1">
      <alignment horizontal="right" vertical="center"/>
    </xf>
    <xf numFmtId="180" fontId="81" fillId="4" borderId="0" xfId="1234" applyNumberFormat="1" applyFont="1" applyFill="1" applyBorder="1" applyAlignment="1">
      <alignment horizontal="right" vertical="center"/>
    </xf>
    <xf numFmtId="180" fontId="81" fillId="4" borderId="3" xfId="1234" applyNumberFormat="1" applyFont="1" applyFill="1" applyBorder="1" applyAlignment="1">
      <alignment horizontal="right" vertical="center"/>
    </xf>
    <xf numFmtId="180" fontId="81" fillId="4" borderId="19" xfId="1234" applyNumberFormat="1" applyFont="1" applyFill="1" applyBorder="1" applyAlignment="1">
      <alignment horizontal="right" vertical="center"/>
    </xf>
    <xf numFmtId="49" fontId="37" fillId="0" borderId="3" xfId="861" applyNumberFormat="1" applyFont="1" applyBorder="1" applyAlignment="1">
      <alignment vertical="center"/>
    </xf>
    <xf numFmtId="0" fontId="37" fillId="0" borderId="4" xfId="861" applyFont="1" applyBorder="1" applyAlignment="1">
      <alignment horizontal="center" vertical="center" wrapText="1"/>
    </xf>
    <xf numFmtId="49" fontId="37" fillId="0" borderId="7" xfId="861" applyNumberFormat="1" applyFont="1" applyBorder="1" applyAlignment="1">
      <alignment horizontal="center" vertical="center"/>
    </xf>
    <xf numFmtId="0" fontId="37" fillId="0" borderId="4" xfId="861" applyFont="1" applyBorder="1" applyAlignment="1">
      <alignment horizontal="center" vertical="center"/>
    </xf>
    <xf numFmtId="0" fontId="37" fillId="0" borderId="9" xfId="861" applyFont="1" applyBorder="1" applyAlignment="1">
      <alignment vertical="top" wrapText="1"/>
    </xf>
    <xf numFmtId="0" fontId="36" fillId="0" borderId="0" xfId="861" applyFont="1" applyBorder="1" applyAlignment="1">
      <alignment horizontal="center" vertical="center"/>
    </xf>
    <xf numFmtId="0" fontId="37" fillId="4" borderId="14" xfId="861" applyFont="1" applyFill="1" applyBorder="1" applyAlignment="1">
      <alignment horizontal="center" vertical="center" wrapText="1"/>
    </xf>
    <xf numFmtId="0" fontId="37" fillId="4" borderId="15" xfId="861" applyFont="1" applyFill="1" applyBorder="1" applyAlignment="1">
      <alignment horizontal="center" vertical="center"/>
    </xf>
    <xf numFmtId="0" fontId="37" fillId="4" borderId="18" xfId="861" applyFont="1" applyFill="1" applyBorder="1" applyAlignment="1">
      <alignment horizontal="center" vertical="center" wrapText="1"/>
    </xf>
    <xf numFmtId="0" fontId="37" fillId="4" borderId="19" xfId="861" applyFont="1" applyFill="1" applyBorder="1" applyAlignment="1">
      <alignment horizontal="center" vertical="center"/>
    </xf>
    <xf numFmtId="0" fontId="37" fillId="0" borderId="14" xfId="861" applyFont="1" applyFill="1" applyBorder="1" applyAlignment="1">
      <alignment horizontal="center" vertical="center"/>
    </xf>
    <xf numFmtId="0" fontId="37" fillId="0" borderId="0" xfId="861" applyFont="1"/>
    <xf numFmtId="180" fontId="81" fillId="0" borderId="4" xfId="1234" applyNumberFormat="1" applyFont="1" applyFill="1" applyBorder="1" applyAlignment="1">
      <alignment horizontal="right" vertical="center"/>
    </xf>
    <xf numFmtId="0" fontId="37" fillId="0" borderId="15" xfId="861" applyFont="1" applyFill="1" applyBorder="1" applyAlignment="1">
      <alignment horizontal="center" vertical="center"/>
    </xf>
    <xf numFmtId="0" fontId="42" fillId="0" borderId="15" xfId="861" applyFont="1" applyFill="1" applyBorder="1" applyAlignment="1">
      <alignment horizontal="center" vertical="center"/>
    </xf>
    <xf numFmtId="179" fontId="37" fillId="0" borderId="0" xfId="861" applyNumberFormat="1" applyFont="1" applyFill="1" applyBorder="1" applyAlignment="1">
      <alignment horizontal="right" vertical="center" shrinkToFit="1"/>
    </xf>
    <xf numFmtId="179" fontId="37" fillId="0" borderId="14" xfId="861" applyNumberFormat="1" applyFont="1" applyFill="1" applyBorder="1" applyAlignment="1">
      <alignment horizontal="right" vertical="center" shrinkToFit="1"/>
    </xf>
    <xf numFmtId="179" fontId="37" fillId="0" borderId="0" xfId="4" applyNumberFormat="1" applyFont="1" applyFill="1" applyBorder="1" applyAlignment="1">
      <alignment horizontal="right" vertical="center"/>
    </xf>
    <xf numFmtId="0" fontId="51" fillId="4" borderId="0" xfId="861" applyFont="1" applyFill="1" applyBorder="1" applyAlignment="1">
      <alignment horizontal="center" vertical="center"/>
    </xf>
    <xf numFmtId="180" fontId="37" fillId="0" borderId="0" xfId="861" applyNumberFormat="1" applyFont="1" applyFill="1" applyBorder="1" applyAlignment="1">
      <alignment horizontal="right" vertical="center" wrapText="1"/>
    </xf>
    <xf numFmtId="180" fontId="42" fillId="0" borderId="0" xfId="861" applyNumberFormat="1" applyFont="1" applyFill="1" applyBorder="1" applyAlignment="1">
      <alignment horizontal="right" vertical="center" wrapText="1"/>
    </xf>
    <xf numFmtId="180" fontId="51" fillId="4" borderId="0" xfId="1150" applyNumberFormat="1" applyFont="1" applyFill="1" applyBorder="1" applyAlignment="1">
      <alignment horizontal="right" vertical="center" wrapText="1"/>
    </xf>
    <xf numFmtId="3" fontId="48" fillId="0" borderId="0" xfId="1150" applyNumberFormat="1" applyFont="1" applyFill="1" applyAlignment="1">
      <alignment horizontal="centerContinuous"/>
    </xf>
    <xf numFmtId="3" fontId="39" fillId="0" borderId="0" xfId="1150" applyNumberFormat="1" applyFont="1" applyFill="1" applyAlignment="1">
      <alignment horizontal="centerContinuous"/>
    </xf>
    <xf numFmtId="3" fontId="48" fillId="0" borderId="0" xfId="1150" applyNumberFormat="1" applyFont="1" applyFill="1" applyAlignment="1">
      <alignment horizontal="right"/>
    </xf>
    <xf numFmtId="3" fontId="37" fillId="0" borderId="16" xfId="1150" applyNumberFormat="1" applyFont="1" applyFill="1" applyBorder="1" applyAlignment="1">
      <alignment horizontal="center" vertical="center" wrapText="1" shrinkToFit="1"/>
    </xf>
    <xf numFmtId="3" fontId="37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Alignment="1">
      <alignment vertical="center"/>
    </xf>
    <xf numFmtId="3" fontId="43" fillId="0" borderId="0" xfId="0" applyNumberFormat="1" applyFont="1" applyFill="1" applyBorder="1" applyAlignment="1">
      <alignment horizontal="right" vertical="center"/>
    </xf>
    <xf numFmtId="3" fontId="37" fillId="0" borderId="0" xfId="0" applyNumberFormat="1" applyFont="1" applyFill="1" applyAlignment="1">
      <alignment horizontal="right" vertical="center"/>
    </xf>
    <xf numFmtId="3" fontId="37" fillId="0" borderId="0" xfId="1150" applyNumberFormat="1" applyFont="1" applyFill="1" applyBorder="1" applyAlignment="1"/>
    <xf numFmtId="3" fontId="37" fillId="0" borderId="0" xfId="1150" applyNumberFormat="1" applyFont="1" applyFill="1" applyBorder="1" applyAlignment="1">
      <alignment horizontal="right"/>
    </xf>
    <xf numFmtId="180" fontId="81" fillId="0" borderId="3" xfId="1234" applyNumberFormat="1" applyFont="1" applyFill="1" applyBorder="1" applyAlignment="1">
      <alignment horizontal="right" vertical="center"/>
    </xf>
    <xf numFmtId="180" fontId="81" fillId="0" borderId="15" xfId="1234" applyNumberFormat="1" applyFont="1" applyFill="1" applyBorder="1" applyAlignment="1">
      <alignment horizontal="right" vertical="center"/>
    </xf>
    <xf numFmtId="180" fontId="81" fillId="0" borderId="14" xfId="1234" applyNumberFormat="1" applyFont="1" applyFill="1" applyBorder="1" applyAlignment="1">
      <alignment horizontal="right" vertical="center"/>
    </xf>
    <xf numFmtId="180" fontId="81" fillId="0" borderId="19" xfId="1234" applyNumberFormat="1" applyFont="1" applyFill="1" applyBorder="1" applyAlignment="1">
      <alignment horizontal="right" vertical="center"/>
    </xf>
    <xf numFmtId="180" fontId="81" fillId="0" borderId="18" xfId="1234" applyNumberFormat="1" applyFont="1" applyFill="1" applyBorder="1" applyAlignment="1">
      <alignment horizontal="right" vertical="center"/>
    </xf>
    <xf numFmtId="180" fontId="81" fillId="0" borderId="16" xfId="1234" applyNumberFormat="1" applyFont="1" applyFill="1" applyBorder="1" applyAlignment="1">
      <alignment horizontal="right" vertical="center"/>
    </xf>
    <xf numFmtId="180" fontId="81" fillId="0" borderId="7" xfId="1234" applyNumberFormat="1" applyFont="1" applyFill="1" applyBorder="1" applyAlignment="1">
      <alignment horizontal="right" vertical="center"/>
    </xf>
    <xf numFmtId="3" fontId="37" fillId="0" borderId="0" xfId="1150" applyNumberFormat="1" applyFont="1" applyFill="1" applyAlignment="1"/>
    <xf numFmtId="3" fontId="43" fillId="0" borderId="0" xfId="1150" applyNumberFormat="1" applyFont="1" applyFill="1" applyBorder="1" applyAlignment="1">
      <alignment horizontal="right"/>
    </xf>
    <xf numFmtId="3" fontId="37" fillId="0" borderId="0" xfId="1150" applyNumberFormat="1" applyFont="1" applyFill="1" applyAlignment="1">
      <alignment horizontal="right"/>
    </xf>
    <xf numFmtId="3" fontId="37" fillId="0" borderId="0" xfId="1150" applyNumberFormat="1" applyFont="1" applyFill="1" applyBorder="1" applyAlignment="1">
      <alignment horizontal="right" vertical="top"/>
    </xf>
    <xf numFmtId="183" fontId="37" fillId="0" borderId="0" xfId="1150" applyNumberFormat="1" applyFont="1" applyFill="1" applyBorder="1" applyAlignment="1">
      <alignment horizontal="right" vertical="top"/>
    </xf>
    <xf numFmtId="183" fontId="37" fillId="0" borderId="0" xfId="1150" quotePrefix="1" applyNumberFormat="1" applyFont="1" applyFill="1" applyBorder="1" applyAlignment="1">
      <alignment horizontal="center" vertical="top"/>
    </xf>
    <xf numFmtId="3" fontId="43" fillId="0" borderId="0" xfId="1150" applyNumberFormat="1" applyFont="1" applyFill="1" applyAlignment="1">
      <alignment horizontal="right"/>
    </xf>
    <xf numFmtId="0" fontId="37" fillId="0" borderId="0" xfId="1150" applyFont="1"/>
    <xf numFmtId="0" fontId="39" fillId="0" borderId="0" xfId="1150" applyFont="1"/>
    <xf numFmtId="0" fontId="42" fillId="5" borderId="14" xfId="861" applyFont="1" applyFill="1" applyBorder="1" applyAlignment="1">
      <alignment horizontal="center" vertical="center"/>
    </xf>
    <xf numFmtId="0" fontId="77" fillId="5" borderId="0" xfId="0" applyFont="1" applyFill="1" applyBorder="1">
      <alignment vertical="center"/>
    </xf>
    <xf numFmtId="0" fontId="86" fillId="5" borderId="0" xfId="0" applyFont="1" applyFill="1" applyBorder="1">
      <alignment vertical="center"/>
    </xf>
    <xf numFmtId="0" fontId="51" fillId="4" borderId="18" xfId="861" applyFont="1" applyFill="1" applyBorder="1" applyAlignment="1">
      <alignment horizontal="center" vertical="center"/>
    </xf>
    <xf numFmtId="0" fontId="70" fillId="0" borderId="0" xfId="0" applyFont="1" applyFill="1">
      <alignment vertical="center"/>
    </xf>
    <xf numFmtId="0" fontId="36" fillId="0" borderId="0" xfId="0" applyFont="1" applyFill="1">
      <alignment vertical="center"/>
    </xf>
    <xf numFmtId="3" fontId="48" fillId="0" borderId="0" xfId="861" applyNumberFormat="1" applyFont="1" applyFill="1" applyAlignment="1">
      <alignment horizontal="center" vertical="center"/>
    </xf>
    <xf numFmtId="0" fontId="48" fillId="0" borderId="0" xfId="861" applyFont="1" applyFill="1" applyAlignment="1">
      <alignment horizontal="center" vertical="center"/>
    </xf>
    <xf numFmtId="3" fontId="37" fillId="0" borderId="3" xfId="861" applyNumberFormat="1" applyFont="1" applyFill="1" applyBorder="1" applyAlignment="1">
      <alignment horizontal="right" vertical="center"/>
    </xf>
    <xf numFmtId="3" fontId="37" fillId="0" borderId="5" xfId="861" applyNumberFormat="1" applyFont="1" applyFill="1" applyBorder="1" applyAlignment="1">
      <alignment horizontal="center" vertical="center" wrapText="1"/>
    </xf>
    <xf numFmtId="0" fontId="37" fillId="0" borderId="0" xfId="861" applyFont="1" applyFill="1" applyAlignment="1">
      <alignment vertical="center"/>
    </xf>
    <xf numFmtId="0" fontId="37" fillId="0" borderId="0" xfId="861" applyFont="1" applyFill="1" applyAlignment="1">
      <alignment horizontal="right" vertical="center"/>
    </xf>
    <xf numFmtId="182" fontId="81" fillId="0" borderId="18" xfId="1234" applyNumberFormat="1" applyFont="1" applyFill="1" applyBorder="1" applyAlignment="1">
      <alignment horizontal="right" vertical="center"/>
    </xf>
    <xf numFmtId="176" fontId="37" fillId="0" borderId="8" xfId="861" applyNumberFormat="1" applyFont="1" applyFill="1" applyBorder="1" applyAlignment="1">
      <alignment horizontal="center" vertical="center" wrapText="1"/>
    </xf>
    <xf numFmtId="176" fontId="37" fillId="0" borderId="15" xfId="861" applyNumberFormat="1" applyFont="1" applyFill="1" applyBorder="1" applyAlignment="1">
      <alignment horizontal="center" vertical="center" wrapText="1"/>
    </xf>
    <xf numFmtId="182" fontId="81" fillId="0" borderId="3" xfId="1234" applyNumberFormat="1" applyFont="1" applyFill="1" applyBorder="1" applyAlignment="1">
      <alignment horizontal="right" vertical="center"/>
    </xf>
    <xf numFmtId="182" fontId="81" fillId="0" borderId="14" xfId="1234" applyNumberFormat="1" applyFont="1" applyFill="1" applyBorder="1" applyAlignment="1">
      <alignment horizontal="right" vertical="center"/>
    </xf>
    <xf numFmtId="180" fontId="81" fillId="0" borderId="5" xfId="1234" applyNumberFormat="1" applyFont="1" applyFill="1" applyBorder="1" applyAlignment="1">
      <alignment horizontal="right" vertical="center"/>
    </xf>
    <xf numFmtId="180" fontId="81" fillId="0" borderId="27" xfId="1234" applyNumberFormat="1" applyFont="1" applyFill="1" applyBorder="1" applyAlignment="1">
      <alignment horizontal="right" vertical="center"/>
    </xf>
    <xf numFmtId="180" fontId="81" fillId="0" borderId="2" xfId="1234" applyNumberFormat="1" applyFont="1" applyFill="1" applyBorder="1" applyAlignment="1">
      <alignment horizontal="right" vertical="center"/>
    </xf>
    <xf numFmtId="3" fontId="37" fillId="0" borderId="0" xfId="861" applyNumberFormat="1" applyFont="1" applyBorder="1" applyAlignment="1">
      <alignment horizontal="left" vertical="center"/>
    </xf>
    <xf numFmtId="3" fontId="37" fillId="0" borderId="0" xfId="861" applyNumberFormat="1" applyFont="1" applyBorder="1" applyAlignment="1">
      <alignment horizontal="right" vertical="center"/>
    </xf>
    <xf numFmtId="3" fontId="37" fillId="0" borderId="12" xfId="861" applyNumberFormat="1" applyFont="1" applyBorder="1" applyAlignment="1">
      <alignment horizontal="center" vertical="center"/>
    </xf>
    <xf numFmtId="3" fontId="37" fillId="0" borderId="13" xfId="861" applyNumberFormat="1" applyFont="1" applyBorder="1" applyAlignment="1">
      <alignment horizontal="center" vertical="center" wrapText="1"/>
    </xf>
    <xf numFmtId="3" fontId="37" fillId="0" borderId="11" xfId="861" applyNumberFormat="1" applyFont="1" applyBorder="1" applyAlignment="1">
      <alignment horizontal="center" vertical="center"/>
    </xf>
    <xf numFmtId="0" fontId="37" fillId="0" borderId="0" xfId="40" applyFont="1" applyFill="1" applyAlignment="1">
      <alignment vertical="center"/>
    </xf>
    <xf numFmtId="0" fontId="37" fillId="0" borderId="0" xfId="40" applyFont="1" applyFill="1">
      <alignment vertical="center"/>
    </xf>
    <xf numFmtId="0" fontId="37" fillId="0" borderId="0" xfId="0" applyFont="1" applyAlignment="1">
      <alignment vertical="center"/>
    </xf>
    <xf numFmtId="0" fontId="37" fillId="0" borderId="17" xfId="861" applyFont="1" applyBorder="1" applyAlignment="1">
      <alignment vertical="center"/>
    </xf>
    <xf numFmtId="182" fontId="46" fillId="5" borderId="0" xfId="0" applyNumberFormat="1" applyFont="1" applyFill="1">
      <alignment vertical="center"/>
    </xf>
    <xf numFmtId="205" fontId="48" fillId="0" borderId="0" xfId="861" applyNumberFormat="1" applyFont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180" fontId="81" fillId="5" borderId="45" xfId="1234" applyNumberFormat="1" applyFont="1" applyFill="1" applyBorder="1" applyAlignment="1">
      <alignment horizontal="right" vertical="center"/>
    </xf>
    <xf numFmtId="180" fontId="81" fillId="5" borderId="46" xfId="1234" applyNumberFormat="1" applyFont="1" applyFill="1" applyBorder="1" applyAlignment="1">
      <alignment horizontal="right" vertical="center"/>
    </xf>
    <xf numFmtId="182" fontId="81" fillId="5" borderId="46" xfId="1234" applyNumberFormat="1" applyFont="1" applyFill="1" applyBorder="1" applyAlignment="1">
      <alignment horizontal="right" vertical="center"/>
    </xf>
    <xf numFmtId="182" fontId="81" fillId="5" borderId="47" xfId="1234" applyNumberFormat="1" applyFont="1" applyFill="1" applyBorder="1" applyAlignment="1">
      <alignment horizontal="right" vertical="center"/>
    </xf>
    <xf numFmtId="180" fontId="81" fillId="5" borderId="48" xfId="1234" applyNumberFormat="1" applyFont="1" applyFill="1" applyBorder="1" applyAlignment="1">
      <alignment horizontal="right" vertical="center"/>
    </xf>
    <xf numFmtId="180" fontId="81" fillId="5" borderId="49" xfId="1234" applyNumberFormat="1" applyFont="1" applyFill="1" applyBorder="1" applyAlignment="1">
      <alignment horizontal="right" vertical="center"/>
    </xf>
    <xf numFmtId="180" fontId="81" fillId="5" borderId="50" xfId="1234" applyNumberFormat="1" applyFont="1" applyFill="1" applyBorder="1" applyAlignment="1">
      <alignment horizontal="right" vertical="center"/>
    </xf>
    <xf numFmtId="180" fontId="81" fillId="5" borderId="51" xfId="1234" applyNumberFormat="1" applyFont="1" applyFill="1" applyBorder="1" applyAlignment="1">
      <alignment horizontal="right" vertical="center"/>
    </xf>
    <xf numFmtId="180" fontId="81" fillId="5" borderId="52" xfId="1234" applyNumberFormat="1" applyFont="1" applyFill="1" applyBorder="1" applyAlignment="1">
      <alignment horizontal="right" vertical="center"/>
    </xf>
    <xf numFmtId="182" fontId="81" fillId="5" borderId="52" xfId="1234" applyNumberFormat="1" applyFont="1" applyFill="1" applyBorder="1" applyAlignment="1">
      <alignment horizontal="right" vertical="center"/>
    </xf>
    <xf numFmtId="182" fontId="81" fillId="5" borderId="53" xfId="1234" applyNumberFormat="1" applyFont="1" applyFill="1" applyBorder="1" applyAlignment="1">
      <alignment horizontal="right" vertical="center"/>
    </xf>
    <xf numFmtId="180" fontId="37" fillId="0" borderId="0" xfId="1" applyNumberFormat="1" applyFont="1" applyAlignment="1">
      <alignment vertical="center"/>
    </xf>
    <xf numFmtId="3" fontId="37" fillId="5" borderId="0" xfId="861" applyNumberFormat="1" applyFont="1" applyFill="1" applyBorder="1" applyAlignment="1">
      <alignment horizontal="center" vertical="center" wrapText="1"/>
    </xf>
    <xf numFmtId="182" fontId="81" fillId="5" borderId="44" xfId="1234" applyNumberFormat="1" applyFont="1" applyFill="1" applyBorder="1" applyAlignment="1">
      <alignment horizontal="right" vertical="center"/>
    </xf>
    <xf numFmtId="182" fontId="81" fillId="5" borderId="43" xfId="1234" applyNumberFormat="1" applyFont="1" applyFill="1" applyBorder="1" applyAlignment="1">
      <alignment horizontal="right" vertical="center"/>
    </xf>
    <xf numFmtId="180" fontId="81" fillId="5" borderId="43" xfId="1234" applyNumberFormat="1" applyFont="1" applyFill="1" applyBorder="1" applyAlignment="1">
      <alignment horizontal="right" vertical="center"/>
    </xf>
    <xf numFmtId="180" fontId="81" fillId="5" borderId="42" xfId="1234" applyNumberFormat="1" applyFont="1" applyFill="1" applyBorder="1" applyAlignment="1">
      <alignment horizontal="right" vertical="center"/>
    </xf>
    <xf numFmtId="182" fontId="81" fillId="5" borderId="40" xfId="1234" applyNumberFormat="1" applyFont="1" applyFill="1" applyBorder="1" applyAlignment="1">
      <alignment horizontal="right" vertical="center"/>
    </xf>
    <xf numFmtId="182" fontId="81" fillId="5" borderId="39" xfId="1234" applyNumberFormat="1" applyFont="1" applyFill="1" applyBorder="1" applyAlignment="1">
      <alignment horizontal="right" vertical="center"/>
    </xf>
    <xf numFmtId="180" fontId="81" fillId="5" borderId="39" xfId="1234" applyNumberFormat="1" applyFont="1" applyFill="1" applyBorder="1" applyAlignment="1">
      <alignment horizontal="right" vertical="center"/>
    </xf>
    <xf numFmtId="180" fontId="81" fillId="5" borderId="41" xfId="1234" applyNumberFormat="1" applyFont="1" applyFill="1" applyBorder="1" applyAlignment="1">
      <alignment horizontal="right" vertical="center"/>
    </xf>
    <xf numFmtId="176" fontId="37" fillId="5" borderId="15" xfId="861" applyNumberFormat="1" applyFont="1" applyFill="1" applyBorder="1" applyAlignment="1">
      <alignment horizontal="center" vertical="center" wrapText="1"/>
    </xf>
    <xf numFmtId="176" fontId="37" fillId="5" borderId="8" xfId="861" applyNumberFormat="1" applyFont="1" applyFill="1" applyBorder="1" applyAlignment="1">
      <alignment horizontal="center" vertical="center" wrapText="1"/>
    </xf>
    <xf numFmtId="0" fontId="37" fillId="0" borderId="1" xfId="861" applyFont="1" applyBorder="1" applyAlignment="1">
      <alignment horizontal="center" vertical="center" wrapText="1"/>
    </xf>
    <xf numFmtId="0" fontId="37" fillId="0" borderId="0" xfId="861" applyFont="1" applyBorder="1" applyAlignment="1">
      <alignment horizontal="left" vertical="center"/>
    </xf>
    <xf numFmtId="0" fontId="37" fillId="0" borderId="2" xfId="861" applyFont="1" applyBorder="1" applyAlignment="1">
      <alignment horizontal="center" vertical="center" wrapText="1"/>
    </xf>
    <xf numFmtId="206" fontId="0" fillId="0" borderId="0" xfId="0" applyNumberFormat="1">
      <alignment vertical="center"/>
    </xf>
    <xf numFmtId="0" fontId="36" fillId="0" borderId="10" xfId="0" applyFont="1" applyBorder="1">
      <alignment vertical="center"/>
    </xf>
    <xf numFmtId="180" fontId="37" fillId="0" borderId="38" xfId="861" applyNumberFormat="1" applyFont="1" applyFill="1" applyBorder="1" applyAlignment="1">
      <alignment horizontal="right" vertical="center" wrapText="1"/>
    </xf>
    <xf numFmtId="0" fontId="36" fillId="0" borderId="0" xfId="861" applyFont="1" applyFill="1" applyAlignment="1">
      <alignment horizontal="right" vertical="center"/>
    </xf>
    <xf numFmtId="180" fontId="78" fillId="0" borderId="27" xfId="1234" applyNumberFormat="1" applyFont="1" applyFill="1" applyBorder="1" applyAlignment="1">
      <alignment horizontal="right" vertical="center"/>
    </xf>
    <xf numFmtId="180" fontId="78" fillId="0" borderId="2" xfId="1234" applyNumberFormat="1" applyFont="1" applyFill="1" applyBorder="1" applyAlignment="1">
      <alignment horizontal="right" vertical="center"/>
    </xf>
    <xf numFmtId="3" fontId="42" fillId="0" borderId="14" xfId="861" applyNumberFormat="1" applyFont="1" applyFill="1" applyBorder="1" applyAlignment="1">
      <alignment horizontal="center" vertical="center" wrapText="1"/>
    </xf>
    <xf numFmtId="3" fontId="37" fillId="0" borderId="5" xfId="1150" applyNumberFormat="1" applyFont="1" applyFill="1" applyBorder="1" applyAlignment="1">
      <alignment horizontal="center" vertical="center" wrapText="1"/>
    </xf>
    <xf numFmtId="3" fontId="37" fillId="0" borderId="1" xfId="1150" applyNumberFormat="1" applyFont="1" applyFill="1" applyBorder="1" applyAlignment="1">
      <alignment horizontal="center" vertical="center" wrapText="1" shrinkToFit="1"/>
    </xf>
    <xf numFmtId="3" fontId="51" fillId="0" borderId="5" xfId="861" applyNumberFormat="1" applyFont="1" applyFill="1" applyBorder="1" applyAlignment="1">
      <alignment horizontal="center" vertical="center" wrapText="1"/>
    </xf>
    <xf numFmtId="3" fontId="42" fillId="0" borderId="15" xfId="861" applyNumberFormat="1" applyFont="1" applyFill="1" applyBorder="1" applyAlignment="1">
      <alignment horizontal="center" vertical="center" wrapText="1"/>
    </xf>
    <xf numFmtId="3" fontId="43" fillId="0" borderId="19" xfId="861" applyNumberFormat="1" applyFont="1" applyFill="1" applyBorder="1" applyAlignment="1">
      <alignment horizontal="center" vertical="center" wrapText="1"/>
    </xf>
    <xf numFmtId="179" fontId="37" fillId="0" borderId="0" xfId="861" quotePrefix="1" applyNumberFormat="1" applyFont="1" applyFill="1" applyBorder="1" applyAlignment="1">
      <alignment horizontal="right" vertical="center" shrinkToFit="1"/>
    </xf>
    <xf numFmtId="176" fontId="37" fillId="0" borderId="16" xfId="861" applyNumberFormat="1" applyFont="1" applyFill="1" applyBorder="1" applyAlignment="1">
      <alignment horizontal="center" vertical="center" wrapText="1"/>
    </xf>
    <xf numFmtId="176" fontId="37" fillId="5" borderId="16" xfId="861" applyNumberFormat="1" applyFont="1" applyFill="1" applyBorder="1" applyAlignment="1">
      <alignment horizontal="center" vertical="center" wrapText="1"/>
    </xf>
    <xf numFmtId="3" fontId="37" fillId="0" borderId="15" xfId="861" applyNumberFormat="1" applyFont="1" applyFill="1" applyBorder="1" applyAlignment="1">
      <alignment horizontal="center" vertical="center" wrapText="1"/>
    </xf>
    <xf numFmtId="3" fontId="37" fillId="0" borderId="14" xfId="861" applyNumberFormat="1" applyFont="1" applyFill="1" applyBorder="1" applyAlignment="1">
      <alignment horizontal="center" vertical="center" wrapText="1"/>
    </xf>
    <xf numFmtId="180" fontId="2" fillId="0" borderId="0" xfId="861" applyNumberFormat="1" applyFont="1"/>
    <xf numFmtId="179" fontId="0" fillId="0" borderId="0" xfId="0" applyNumberFormat="1">
      <alignment vertical="center"/>
    </xf>
    <xf numFmtId="207" fontId="92" fillId="0" borderId="0" xfId="1243" applyNumberFormat="1" applyFont="1" applyBorder="1" applyAlignment="1">
      <alignment vertical="center" shrinkToFit="1"/>
    </xf>
    <xf numFmtId="207" fontId="92" fillId="0" borderId="56" xfId="1243" applyNumberFormat="1" applyFont="1" applyBorder="1" applyAlignment="1">
      <alignment vertical="center" shrinkToFit="1"/>
    </xf>
    <xf numFmtId="207" fontId="92" fillId="0" borderId="55" xfId="1243" applyNumberFormat="1" applyFont="1" applyBorder="1" applyAlignment="1">
      <alignment vertical="center" shrinkToFit="1"/>
    </xf>
    <xf numFmtId="180" fontId="3" fillId="0" borderId="0" xfId="861" applyNumberFormat="1" applyFont="1" applyAlignment="1">
      <alignment vertical="center"/>
    </xf>
    <xf numFmtId="208" fontId="94" fillId="0" borderId="0" xfId="1243" applyNumberFormat="1" applyFont="1" applyBorder="1" applyAlignment="1">
      <alignment horizontal="right" shrinkToFit="1"/>
    </xf>
    <xf numFmtId="208" fontId="94" fillId="0" borderId="56" xfId="1243" applyNumberFormat="1" applyFont="1" applyBorder="1" applyAlignment="1">
      <alignment horizontal="right"/>
    </xf>
    <xf numFmtId="208" fontId="94" fillId="0" borderId="0" xfId="1243" applyNumberFormat="1" applyFont="1" applyFill="1" applyBorder="1" applyAlignment="1">
      <alignment horizontal="right" shrinkToFit="1"/>
    </xf>
    <xf numFmtId="208" fontId="94" fillId="0" borderId="55" xfId="1243" applyNumberFormat="1" applyFont="1" applyFill="1" applyBorder="1" applyAlignment="1">
      <alignment horizontal="right" shrinkToFit="1"/>
    </xf>
    <xf numFmtId="209" fontId="93" fillId="0" borderId="0" xfId="1234" applyNumberFormat="1" applyFont="1" applyFill="1" applyAlignment="1" applyProtection="1">
      <alignment horizontal="right"/>
      <protection locked="0"/>
    </xf>
    <xf numFmtId="209" fontId="3" fillId="0" borderId="0" xfId="861" applyNumberFormat="1" applyFont="1" applyAlignment="1">
      <alignment vertical="center"/>
    </xf>
    <xf numFmtId="209" fontId="93" fillId="0" borderId="0" xfId="1234" applyNumberFormat="1" applyFont="1" applyFill="1" applyAlignment="1" applyProtection="1">
      <alignment horizontal="right"/>
      <protection locked="0"/>
    </xf>
    <xf numFmtId="205" fontId="81" fillId="4" borderId="7" xfId="1234" applyNumberFormat="1" applyFont="1" applyFill="1" applyBorder="1" applyAlignment="1">
      <alignment horizontal="right" vertical="center"/>
    </xf>
    <xf numFmtId="205" fontId="81" fillId="4" borderId="14" xfId="1234" applyNumberFormat="1" applyFont="1" applyFill="1" applyBorder="1" applyAlignment="1">
      <alignment horizontal="right" vertical="center"/>
    </xf>
    <xf numFmtId="180" fontId="51" fillId="0" borderId="3" xfId="861" applyNumberFormat="1" applyFont="1" applyFill="1" applyBorder="1" applyAlignment="1">
      <alignment horizontal="right" vertical="center"/>
    </xf>
    <xf numFmtId="0" fontId="37" fillId="0" borderId="18" xfId="861" applyFont="1" applyFill="1" applyBorder="1" applyAlignment="1">
      <alignment horizontal="right" vertical="center"/>
    </xf>
    <xf numFmtId="180" fontId="37" fillId="0" borderId="7" xfId="861" applyNumberFormat="1" applyFont="1" applyFill="1" applyBorder="1" applyAlignment="1">
      <alignment horizontal="right" vertical="center"/>
    </xf>
    <xf numFmtId="180" fontId="37" fillId="0" borderId="14" xfId="861" applyNumberFormat="1" applyFont="1" applyFill="1" applyBorder="1" applyAlignment="1">
      <alignment horizontal="right" vertical="center"/>
    </xf>
    <xf numFmtId="180" fontId="37" fillId="0" borderId="18" xfId="861" applyNumberFormat="1" applyFont="1" applyFill="1" applyBorder="1" applyAlignment="1">
      <alignment horizontal="right" vertical="center"/>
    </xf>
    <xf numFmtId="3" fontId="37" fillId="0" borderId="0" xfId="861" applyNumberFormat="1" applyFont="1" applyFill="1" applyBorder="1" applyAlignment="1">
      <alignment horizontal="center" vertical="center"/>
    </xf>
    <xf numFmtId="0" fontId="37" fillId="0" borderId="3" xfId="861" applyFont="1" applyFill="1" applyBorder="1" applyAlignment="1">
      <alignment horizontal="center" vertical="center"/>
    </xf>
    <xf numFmtId="0" fontId="37" fillId="0" borderId="14" xfId="86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205" fontId="38" fillId="0" borderId="0" xfId="861" applyNumberFormat="1" applyFont="1" applyBorder="1" applyAlignment="1">
      <alignment vertical="center"/>
    </xf>
    <xf numFmtId="205" fontId="0" fillId="0" borderId="0" xfId="0" applyNumberFormat="1">
      <alignment vertical="center"/>
    </xf>
    <xf numFmtId="180" fontId="3" fillId="0" borderId="0" xfId="861" applyNumberFormat="1" applyFont="1" applyAlignment="1">
      <alignment vertical="center" wrapText="1"/>
    </xf>
    <xf numFmtId="180" fontId="37" fillId="0" borderId="0" xfId="861" applyNumberFormat="1" applyFont="1" applyBorder="1" applyAlignment="1">
      <alignment horizontal="left" vertical="center"/>
    </xf>
    <xf numFmtId="0" fontId="61" fillId="0" borderId="0" xfId="0" applyFont="1">
      <alignment vertical="center"/>
    </xf>
    <xf numFmtId="180" fontId="3" fillId="0" borderId="0" xfId="861" applyNumberFormat="1" applyFont="1" applyAlignment="1">
      <alignment horizontal="center" vertical="center"/>
    </xf>
    <xf numFmtId="180" fontId="46" fillId="5" borderId="0" xfId="0" applyNumberFormat="1" applyFont="1" applyFill="1">
      <alignment vertical="center"/>
    </xf>
    <xf numFmtId="0" fontId="102" fillId="0" borderId="0" xfId="0" applyFont="1">
      <alignment vertical="center"/>
    </xf>
    <xf numFmtId="0" fontId="42" fillId="0" borderId="0" xfId="0" applyFont="1">
      <alignment vertical="center"/>
    </xf>
    <xf numFmtId="0" fontId="48" fillId="0" borderId="0" xfId="861" applyFont="1" applyAlignment="1">
      <alignment horizontal="center" vertical="center"/>
    </xf>
    <xf numFmtId="0" fontId="37" fillId="0" borderId="15" xfId="861" applyFont="1" applyBorder="1" applyAlignment="1">
      <alignment horizontal="center" vertical="center"/>
    </xf>
    <xf numFmtId="0" fontId="37" fillId="0" borderId="20" xfId="861" applyFont="1" applyBorder="1" applyAlignment="1">
      <alignment horizontal="center" vertical="center" wrapText="1"/>
    </xf>
    <xf numFmtId="0" fontId="37" fillId="0" borderId="1" xfId="861" applyFont="1" applyBorder="1" applyAlignment="1">
      <alignment horizontal="center" vertical="center" wrapText="1"/>
    </xf>
    <xf numFmtId="0" fontId="37" fillId="0" borderId="26" xfId="861" applyFont="1" applyBorder="1" applyAlignment="1">
      <alignment horizontal="center" vertical="center" wrapText="1"/>
    </xf>
    <xf numFmtId="0" fontId="37" fillId="0" borderId="14" xfId="861" applyFont="1" applyBorder="1" applyAlignment="1">
      <alignment horizontal="center" vertical="center" wrapText="1"/>
    </xf>
    <xf numFmtId="0" fontId="37" fillId="0" borderId="0" xfId="861" applyFont="1" applyAlignment="1">
      <alignment horizontal="left" vertical="center"/>
    </xf>
    <xf numFmtId="0" fontId="37" fillId="0" borderId="14" xfId="861" applyFont="1" applyBorder="1" applyAlignment="1">
      <alignment horizontal="center" vertical="center"/>
    </xf>
    <xf numFmtId="0" fontId="37" fillId="0" borderId="3" xfId="861" applyFont="1" applyBorder="1" applyAlignment="1">
      <alignment horizontal="right" vertical="center"/>
    </xf>
    <xf numFmtId="0" fontId="48" fillId="0" borderId="0" xfId="861" applyFont="1" applyAlignment="1">
      <alignment horizontal="center" vertical="center" wrapText="1"/>
    </xf>
    <xf numFmtId="0" fontId="37" fillId="0" borderId="0" xfId="861" applyFont="1" applyBorder="1" applyAlignment="1">
      <alignment horizontal="left" vertical="center"/>
    </xf>
    <xf numFmtId="0" fontId="37" fillId="0" borderId="17" xfId="861" applyFont="1" applyBorder="1" applyAlignment="1">
      <alignment horizontal="center" vertical="center" wrapText="1"/>
    </xf>
    <xf numFmtId="0" fontId="37" fillId="0" borderId="0" xfId="86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7" fillId="0" borderId="15" xfId="861" applyFont="1" applyBorder="1" applyAlignment="1">
      <alignment horizontal="center" vertical="center" wrapText="1"/>
    </xf>
    <xf numFmtId="0" fontId="37" fillId="0" borderId="5" xfId="861" applyFont="1" applyBorder="1" applyAlignment="1">
      <alignment horizontal="center" vertical="center" wrapText="1"/>
    </xf>
    <xf numFmtId="0" fontId="37" fillId="0" borderId="3" xfId="861" applyFont="1" applyBorder="1" applyAlignment="1">
      <alignment horizontal="left" vertical="center"/>
    </xf>
    <xf numFmtId="0" fontId="37" fillId="0" borderId="16" xfId="861" applyFont="1" applyBorder="1" applyAlignment="1">
      <alignment horizontal="center" vertical="center" wrapText="1"/>
    </xf>
    <xf numFmtId="0" fontId="48" fillId="0" borderId="0" xfId="861" applyFont="1" applyAlignment="1">
      <alignment horizontal="center" vertical="center" shrinkToFit="1"/>
    </xf>
    <xf numFmtId="3" fontId="37" fillId="0" borderId="15" xfId="1150" applyNumberFormat="1" applyFont="1" applyFill="1" applyBorder="1" applyAlignment="1">
      <alignment horizontal="center" vertical="center" wrapText="1"/>
    </xf>
    <xf numFmtId="3" fontId="37" fillId="0" borderId="24" xfId="1150" applyNumberFormat="1" applyFont="1" applyFill="1" applyBorder="1" applyAlignment="1">
      <alignment horizontal="center" vertical="center"/>
    </xf>
    <xf numFmtId="3" fontId="37" fillId="0" borderId="17" xfId="1150" applyNumberFormat="1" applyFont="1" applyFill="1" applyBorder="1" applyAlignment="1">
      <alignment horizontal="center" vertical="center"/>
    </xf>
    <xf numFmtId="180" fontId="48" fillId="0" borderId="0" xfId="861" applyNumberFormat="1" applyFont="1" applyAlignment="1">
      <alignment horizontal="center" vertical="center"/>
    </xf>
    <xf numFmtId="180" fontId="81" fillId="0" borderId="0" xfId="1234" quotePrefix="1" applyNumberFormat="1" applyFont="1" applyFill="1" applyBorder="1" applyAlignment="1">
      <alignment horizontal="right" vertical="center"/>
    </xf>
    <xf numFmtId="0" fontId="107" fillId="0" borderId="0" xfId="861" applyFont="1" applyBorder="1" applyAlignment="1">
      <alignment horizontal="left" vertical="center"/>
    </xf>
    <xf numFmtId="180" fontId="39" fillId="0" borderId="0" xfId="1150" applyNumberFormat="1" applyFont="1"/>
    <xf numFmtId="0" fontId="37" fillId="0" borderId="19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 wrapText="1"/>
    </xf>
    <xf numFmtId="0" fontId="37" fillId="0" borderId="19" xfId="1" applyFont="1" applyBorder="1" applyAlignment="1">
      <alignment vertical="center" wrapText="1"/>
    </xf>
    <xf numFmtId="0" fontId="37" fillId="0" borderId="59" xfId="1" applyFont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horizontal="right"/>
    </xf>
    <xf numFmtId="0" fontId="108" fillId="0" borderId="0" xfId="0" applyFont="1" applyFill="1" applyAlignment="1">
      <alignment vertical="center"/>
    </xf>
    <xf numFmtId="0" fontId="43" fillId="0" borderId="0" xfId="0" applyFont="1" applyFill="1" applyAlignment="1"/>
    <xf numFmtId="0" fontId="43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0" fontId="109" fillId="0" borderId="0" xfId="0" applyFont="1" applyFill="1" applyAlignment="1">
      <alignment vertical="center"/>
    </xf>
    <xf numFmtId="0" fontId="109" fillId="0" borderId="0" xfId="0" applyFont="1" applyFill="1" applyBorder="1" applyAlignment="1">
      <alignment vertical="center"/>
    </xf>
    <xf numFmtId="0" fontId="43" fillId="0" borderId="0" xfId="0" applyFont="1" applyAlignment="1"/>
    <xf numFmtId="0" fontId="43" fillId="0" borderId="0" xfId="1291" applyFont="1" applyFill="1" applyBorder="1" applyAlignment="1" applyProtection="1">
      <alignment horizontal="right" vertical="center"/>
    </xf>
    <xf numFmtId="3" fontId="37" fillId="0" borderId="0" xfId="0" applyNumberFormat="1" applyFont="1" applyFill="1" applyBorder="1" applyAlignment="1">
      <alignment horizontal="right"/>
    </xf>
    <xf numFmtId="0" fontId="37" fillId="0" borderId="8" xfId="0" applyFont="1" applyFill="1" applyBorder="1" applyAlignment="1">
      <alignment horizontal="center" vertical="center" wrapText="1"/>
    </xf>
    <xf numFmtId="176" fontId="37" fillId="0" borderId="16" xfId="861" applyNumberFormat="1" applyFont="1" applyFill="1" applyBorder="1" applyAlignment="1">
      <alignment horizontal="center" vertical="center" wrapText="1"/>
    </xf>
    <xf numFmtId="3" fontId="37" fillId="0" borderId="15" xfId="861" applyNumberFormat="1" applyFont="1" applyFill="1" applyBorder="1" applyAlignment="1">
      <alignment horizontal="center" vertical="center" wrapText="1"/>
    </xf>
    <xf numFmtId="0" fontId="37" fillId="0" borderId="60" xfId="861" applyFont="1" applyBorder="1" applyAlignment="1">
      <alignment horizontal="center" vertical="center" wrapText="1"/>
    </xf>
    <xf numFmtId="0" fontId="43" fillId="0" borderId="60" xfId="861" applyFont="1" applyBorder="1" applyAlignment="1">
      <alignment horizontal="center" vertical="center" wrapText="1"/>
    </xf>
    <xf numFmtId="0" fontId="37" fillId="0" borderId="61" xfId="861" applyFont="1" applyBorder="1" applyAlignment="1">
      <alignment horizontal="center" vertical="center" wrapText="1"/>
    </xf>
    <xf numFmtId="180" fontId="81" fillId="5" borderId="0" xfId="1234" applyNumberFormat="1" applyFont="1" applyFill="1" applyBorder="1" applyAlignment="1">
      <alignment horizontal="right" vertical="center"/>
    </xf>
    <xf numFmtId="0" fontId="37" fillId="0" borderId="0" xfId="861" applyFont="1" applyBorder="1" applyAlignment="1">
      <alignment vertical="center"/>
    </xf>
    <xf numFmtId="213" fontId="48" fillId="0" borderId="0" xfId="0" applyNumberFormat="1" applyFont="1" applyFill="1" applyAlignment="1">
      <alignment horizontal="centerContinuous"/>
    </xf>
    <xf numFmtId="0" fontId="43" fillId="0" borderId="0" xfId="0" applyNumberFormat="1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201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right" vertical="center"/>
    </xf>
    <xf numFmtId="0" fontId="37" fillId="5" borderId="14" xfId="861" applyFont="1" applyFill="1" applyBorder="1" applyAlignment="1">
      <alignment horizontal="center" vertical="center"/>
    </xf>
    <xf numFmtId="0" fontId="37" fillId="5" borderId="15" xfId="861" applyFont="1" applyFill="1" applyBorder="1" applyAlignment="1">
      <alignment horizontal="center" vertical="center"/>
    </xf>
    <xf numFmtId="0" fontId="37" fillId="5" borderId="0" xfId="861" applyFont="1" applyFill="1" applyBorder="1" applyAlignment="1">
      <alignment horizontal="center" vertical="center"/>
    </xf>
    <xf numFmtId="180" fontId="81" fillId="5" borderId="0" xfId="33" applyNumberFormat="1" applyFont="1" applyFill="1" applyBorder="1" applyAlignment="1">
      <alignment horizontal="right" vertical="center"/>
    </xf>
    <xf numFmtId="180" fontId="37" fillId="5" borderId="0" xfId="1150" applyNumberFormat="1" applyFont="1" applyFill="1" applyBorder="1" applyAlignment="1">
      <alignment horizontal="right" vertical="center" wrapText="1"/>
    </xf>
    <xf numFmtId="179" fontId="37" fillId="0" borderId="17" xfId="3" applyNumberFormat="1" applyFont="1" applyFill="1" applyBorder="1" applyAlignment="1">
      <alignment horizontal="right" vertical="center" shrinkToFit="1"/>
    </xf>
    <xf numFmtId="189" fontId="37" fillId="0" borderId="17" xfId="3" applyNumberFormat="1" applyFont="1" applyFill="1" applyBorder="1" applyAlignment="1">
      <alignment horizontal="right" vertical="center" shrinkToFit="1"/>
    </xf>
    <xf numFmtId="177" fontId="37" fillId="0" borderId="17" xfId="3" applyNumberFormat="1" applyFont="1" applyFill="1" applyBorder="1" applyAlignment="1">
      <alignment horizontal="right" vertical="center" shrinkToFit="1"/>
    </xf>
    <xf numFmtId="179" fontId="37" fillId="0" borderId="0" xfId="3" applyNumberFormat="1" applyFont="1" applyFill="1" applyBorder="1" applyAlignment="1">
      <alignment horizontal="right" vertical="center" shrinkToFit="1"/>
    </xf>
    <xf numFmtId="189" fontId="37" fillId="0" borderId="0" xfId="3" applyNumberFormat="1" applyFont="1" applyFill="1" applyBorder="1" applyAlignment="1">
      <alignment horizontal="right" vertical="center" shrinkToFit="1"/>
    </xf>
    <xf numFmtId="177" fontId="37" fillId="0" borderId="0" xfId="3" applyNumberFormat="1" applyFont="1" applyFill="1" applyBorder="1" applyAlignment="1">
      <alignment horizontal="right" vertical="center" shrinkToFit="1"/>
    </xf>
    <xf numFmtId="179" fontId="42" fillId="0" borderId="0" xfId="3" applyNumberFormat="1" applyFont="1" applyFill="1" applyBorder="1" applyAlignment="1">
      <alignment horizontal="right" vertical="center" shrinkToFit="1"/>
    </xf>
    <xf numFmtId="204" fontId="37" fillId="0" borderId="0" xfId="3" applyNumberFormat="1" applyFont="1" applyFill="1" applyBorder="1" applyAlignment="1">
      <alignment horizontal="right" vertical="center" shrinkToFit="1"/>
    </xf>
    <xf numFmtId="177" fontId="42" fillId="0" borderId="0" xfId="3" applyNumberFormat="1" applyFont="1" applyFill="1" applyBorder="1" applyAlignment="1">
      <alignment horizontal="right" vertical="center" shrinkToFit="1"/>
    </xf>
    <xf numFmtId="204" fontId="81" fillId="5" borderId="0" xfId="33" applyNumberFormat="1" applyFont="1" applyFill="1" applyBorder="1" applyAlignment="1">
      <alignment horizontal="right" vertical="center"/>
    </xf>
    <xf numFmtId="182" fontId="81" fillId="5" borderId="0" xfId="33" applyNumberFormat="1" applyFont="1" applyFill="1" applyBorder="1" applyAlignment="1">
      <alignment horizontal="right" vertical="center"/>
    </xf>
    <xf numFmtId="204" fontId="78" fillId="4" borderId="3" xfId="33" applyNumberFormat="1" applyFont="1" applyFill="1" applyBorder="1" applyAlignment="1">
      <alignment horizontal="right" vertical="center"/>
    </xf>
    <xf numFmtId="182" fontId="78" fillId="4" borderId="3" xfId="33" applyNumberFormat="1" applyFont="1" applyFill="1" applyBorder="1" applyAlignment="1">
      <alignment horizontal="right" vertical="center"/>
    </xf>
    <xf numFmtId="0" fontId="37" fillId="0" borderId="26" xfId="1" applyFont="1" applyFill="1" applyBorder="1" applyAlignment="1">
      <alignment horizontal="center" vertical="center" shrinkToFit="1"/>
    </xf>
    <xf numFmtId="0" fontId="37" fillId="0" borderId="14" xfId="1" applyFont="1" applyFill="1" applyBorder="1" applyAlignment="1">
      <alignment horizontal="center" vertical="center" shrinkToFit="1"/>
    </xf>
    <xf numFmtId="0" fontId="42" fillId="0" borderId="14" xfId="1" applyFont="1" applyFill="1" applyBorder="1" applyAlignment="1">
      <alignment horizontal="center" vertical="center" shrinkToFit="1"/>
    </xf>
    <xf numFmtId="0" fontId="37" fillId="5" borderId="14" xfId="1" applyFont="1" applyFill="1" applyBorder="1" applyAlignment="1">
      <alignment horizontal="center" vertical="center" shrinkToFit="1"/>
    </xf>
    <xf numFmtId="0" fontId="51" fillId="4" borderId="18" xfId="1" applyFont="1" applyFill="1" applyBorder="1" applyAlignment="1">
      <alignment horizontal="center" vertical="center" shrinkToFit="1"/>
    </xf>
    <xf numFmtId="0" fontId="37" fillId="0" borderId="24" xfId="1" applyFont="1" applyFill="1" applyBorder="1" applyAlignment="1">
      <alignment horizontal="center" vertical="center" shrinkToFit="1"/>
    </xf>
    <xf numFmtId="0" fontId="37" fillId="0" borderId="15" xfId="1" applyFont="1" applyFill="1" applyBorder="1" applyAlignment="1">
      <alignment horizontal="center" vertical="center" shrinkToFit="1"/>
    </xf>
    <xf numFmtId="0" fontId="37" fillId="5" borderId="15" xfId="1" applyFont="1" applyFill="1" applyBorder="1" applyAlignment="1">
      <alignment horizontal="center" vertical="center" shrinkToFit="1"/>
    </xf>
    <xf numFmtId="0" fontId="51" fillId="4" borderId="19" xfId="1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14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/>
    </xf>
    <xf numFmtId="3" fontId="51" fillId="4" borderId="18" xfId="0" quotePrefix="1" applyNumberFormat="1" applyFont="1" applyFill="1" applyBorder="1" applyAlignment="1">
      <alignment horizontal="center" vertical="center"/>
    </xf>
    <xf numFmtId="41" fontId="37" fillId="4" borderId="3" xfId="4" applyFont="1" applyFill="1" applyBorder="1" applyAlignment="1">
      <alignment horizontal="center" vertical="center"/>
    </xf>
    <xf numFmtId="41" fontId="37" fillId="4" borderId="3" xfId="4" applyFont="1" applyFill="1" applyBorder="1" applyAlignment="1" applyProtection="1">
      <alignment horizontal="center" vertical="center"/>
    </xf>
    <xf numFmtId="180" fontId="80" fillId="4" borderId="0" xfId="861" applyNumberFormat="1" applyFont="1" applyFill="1" applyBorder="1" applyAlignment="1">
      <alignment vertical="center" wrapText="1"/>
    </xf>
    <xf numFmtId="180" fontId="80" fillId="4" borderId="3" xfId="861" applyNumberFormat="1" applyFont="1" applyFill="1" applyBorder="1" applyAlignment="1">
      <alignment vertical="center" wrapText="1"/>
    </xf>
    <xf numFmtId="205" fontId="81" fillId="5" borderId="0" xfId="1234" applyNumberFormat="1" applyFont="1" applyFill="1" applyBorder="1" applyAlignment="1">
      <alignment horizontal="right" vertical="center"/>
    </xf>
    <xf numFmtId="205" fontId="81" fillId="5" borderId="7" xfId="1234" applyNumberFormat="1" applyFont="1" applyFill="1" applyBorder="1" applyAlignment="1">
      <alignment horizontal="right" vertical="center"/>
    </xf>
    <xf numFmtId="205" fontId="81" fillId="5" borderId="14" xfId="1234" applyNumberFormat="1" applyFont="1" applyFill="1" applyBorder="1" applyAlignment="1">
      <alignment horizontal="right" vertical="center"/>
    </xf>
    <xf numFmtId="180" fontId="81" fillId="5" borderId="19" xfId="1234" applyNumberFormat="1" applyFont="1" applyFill="1" applyBorder="1" applyAlignment="1">
      <alignment horizontal="right" vertical="center"/>
    </xf>
    <xf numFmtId="180" fontId="81" fillId="5" borderId="3" xfId="1234" applyNumberFormat="1" applyFont="1" applyFill="1" applyBorder="1" applyAlignment="1">
      <alignment horizontal="right" vertical="center"/>
    </xf>
    <xf numFmtId="182" fontId="81" fillId="5" borderId="3" xfId="1234" applyNumberFormat="1" applyFont="1" applyFill="1" applyBorder="1" applyAlignment="1">
      <alignment horizontal="right" vertical="center"/>
    </xf>
    <xf numFmtId="182" fontId="81" fillId="5" borderId="18" xfId="1234" applyNumberFormat="1" applyFont="1" applyFill="1" applyBorder="1" applyAlignment="1">
      <alignment horizontal="right" vertical="center"/>
    </xf>
    <xf numFmtId="209" fontId="93" fillId="4" borderId="0" xfId="1234" applyNumberFormat="1" applyFont="1" applyFill="1" applyBorder="1" applyAlignment="1" applyProtection="1">
      <alignment horizontal="right"/>
      <protection locked="0"/>
    </xf>
    <xf numFmtId="209" fontId="93" fillId="4" borderId="3" xfId="1234" applyNumberFormat="1" applyFont="1" applyFill="1" applyBorder="1" applyAlignment="1" applyProtection="1">
      <alignment horizontal="right"/>
      <protection locked="0"/>
    </xf>
    <xf numFmtId="0" fontId="37" fillId="0" borderId="7" xfId="33" applyFont="1" applyFill="1" applyBorder="1" applyAlignment="1">
      <alignment horizontal="center" vertical="center"/>
    </xf>
    <xf numFmtId="0" fontId="37" fillId="5" borderId="14" xfId="33" applyFont="1" applyFill="1" applyBorder="1" applyAlignment="1">
      <alignment horizontal="center" vertical="center"/>
    </xf>
    <xf numFmtId="0" fontId="51" fillId="4" borderId="14" xfId="33" applyFont="1" applyFill="1" applyBorder="1" applyAlignment="1">
      <alignment horizontal="center" vertical="center"/>
    </xf>
    <xf numFmtId="0" fontId="37" fillId="0" borderId="16" xfId="33" applyFont="1" applyFill="1" applyBorder="1" applyAlignment="1">
      <alignment horizontal="center" vertical="center"/>
    </xf>
    <xf numFmtId="0" fontId="37" fillId="5" borderId="15" xfId="33" applyFont="1" applyFill="1" applyBorder="1" applyAlignment="1">
      <alignment horizontal="center" vertical="center"/>
    </xf>
    <xf numFmtId="0" fontId="51" fillId="4" borderId="15" xfId="33" applyFont="1" applyFill="1" applyBorder="1" applyAlignment="1">
      <alignment horizontal="center" vertical="center"/>
    </xf>
    <xf numFmtId="0" fontId="38" fillId="0" borderId="7" xfId="1146" applyFont="1" applyFill="1" applyBorder="1" applyAlignment="1" applyProtection="1">
      <alignment horizontal="center" vertical="center" shrinkToFit="1"/>
    </xf>
    <xf numFmtId="0" fontId="38" fillId="0" borderId="14" xfId="1146" applyFont="1" applyFill="1" applyBorder="1" applyAlignment="1" applyProtection="1">
      <alignment horizontal="center" vertical="center" shrinkToFit="1"/>
    </xf>
    <xf numFmtId="0" fontId="38" fillId="0" borderId="16" xfId="1146" applyFont="1" applyFill="1" applyBorder="1" applyAlignment="1" applyProtection="1">
      <alignment horizontal="center" vertical="center" shrinkToFit="1"/>
    </xf>
    <xf numFmtId="0" fontId="38" fillId="0" borderId="15" xfId="1146" applyFont="1" applyFill="1" applyBorder="1" applyAlignment="1" applyProtection="1">
      <alignment horizontal="center" vertical="center" shrinkToFit="1"/>
    </xf>
    <xf numFmtId="180" fontId="37" fillId="0" borderId="4" xfId="1234" applyNumberFormat="1" applyFont="1" applyFill="1" applyBorder="1" applyAlignment="1">
      <alignment horizontal="right" vertical="center"/>
    </xf>
    <xf numFmtId="180" fontId="37" fillId="0" borderId="0" xfId="1234" applyNumberFormat="1" applyFont="1" applyFill="1" applyBorder="1" applyAlignment="1">
      <alignment horizontal="right" vertical="center"/>
    </xf>
    <xf numFmtId="178" fontId="37" fillId="0" borderId="7" xfId="1150" applyNumberFormat="1" applyFont="1" applyFill="1" applyBorder="1" applyAlignment="1">
      <alignment horizontal="center" vertical="center"/>
    </xf>
    <xf numFmtId="178" fontId="37" fillId="0" borderId="14" xfId="1150" applyNumberFormat="1" applyFont="1" applyFill="1" applyBorder="1" applyAlignment="1">
      <alignment horizontal="center" vertical="center"/>
    </xf>
    <xf numFmtId="178" fontId="37" fillId="0" borderId="16" xfId="1150" applyNumberFormat="1" applyFont="1" applyFill="1" applyBorder="1" applyAlignment="1">
      <alignment horizontal="center" vertical="center"/>
    </xf>
    <xf numFmtId="178" fontId="37" fillId="0" borderId="15" xfId="1150" applyNumberFormat="1" applyFont="1" applyFill="1" applyBorder="1" applyAlignment="1">
      <alignment horizontal="center" vertical="center"/>
    </xf>
    <xf numFmtId="180" fontId="78" fillId="4" borderId="9" xfId="33" applyNumberFormat="1" applyFont="1" applyFill="1" applyBorder="1" applyAlignment="1">
      <alignment horizontal="right" vertical="center"/>
    </xf>
    <xf numFmtId="0" fontId="37" fillId="0" borderId="7" xfId="861" applyFont="1" applyFill="1" applyBorder="1" applyAlignment="1">
      <alignment horizontal="center" vertical="center"/>
    </xf>
    <xf numFmtId="0" fontId="37" fillId="0" borderId="16" xfId="861" applyFont="1" applyFill="1" applyBorder="1" applyAlignment="1">
      <alignment horizontal="center" vertical="center"/>
    </xf>
    <xf numFmtId="0" fontId="51" fillId="4" borderId="6" xfId="861" applyFont="1" applyFill="1" applyBorder="1" applyAlignment="1">
      <alignment horizontal="center" vertical="center"/>
    </xf>
    <xf numFmtId="0" fontId="51" fillId="5" borderId="14" xfId="861" applyFont="1" applyFill="1" applyBorder="1" applyAlignment="1">
      <alignment horizontal="center" vertical="center"/>
    </xf>
    <xf numFmtId="180" fontId="78" fillId="5" borderId="0" xfId="33" applyNumberFormat="1" applyFont="1" applyFill="1" applyBorder="1" applyAlignment="1">
      <alignment horizontal="right" vertical="center"/>
    </xf>
    <xf numFmtId="180" fontId="37" fillId="5" borderId="0" xfId="33" applyNumberFormat="1" applyFont="1" applyFill="1" applyBorder="1" applyAlignment="1">
      <alignment horizontal="right" vertical="center"/>
    </xf>
    <xf numFmtId="0" fontId="51" fillId="4" borderId="18" xfId="33" applyFont="1" applyFill="1" applyBorder="1" applyAlignment="1">
      <alignment horizontal="center" vertical="center"/>
    </xf>
    <xf numFmtId="180" fontId="51" fillId="4" borderId="3" xfId="33" applyNumberFormat="1" applyFont="1" applyFill="1" applyBorder="1" applyAlignment="1">
      <alignment horizontal="right" vertical="center"/>
    </xf>
    <xf numFmtId="0" fontId="51" fillId="4" borderId="19" xfId="33" applyFont="1" applyFill="1" applyBorder="1" applyAlignment="1">
      <alignment horizontal="center" vertical="center"/>
    </xf>
    <xf numFmtId="180" fontId="37" fillId="0" borderId="17" xfId="1234" applyNumberFormat="1" applyFont="1" applyFill="1" applyBorder="1" applyAlignment="1">
      <alignment horizontal="right" vertical="center"/>
    </xf>
    <xf numFmtId="41" fontId="37" fillId="0" borderId="0" xfId="1292" applyFont="1" applyFill="1" applyBorder="1" applyAlignment="1">
      <alignment horizontal="center" vertical="center"/>
    </xf>
    <xf numFmtId="41" fontId="37" fillId="4" borderId="3" xfId="1292" applyFont="1" applyFill="1" applyBorder="1" applyAlignment="1">
      <alignment horizontal="center" vertical="center"/>
    </xf>
    <xf numFmtId="214" fontId="37" fillId="0" borderId="0" xfId="0" applyNumberFormat="1" applyFont="1" applyFill="1" applyBorder="1" applyAlignment="1">
      <alignment horizontal="right" vertical="center"/>
    </xf>
    <xf numFmtId="3" fontId="37" fillId="0" borderId="15" xfId="0" applyNumberFormat="1" applyFont="1" applyFill="1" applyBorder="1" applyAlignment="1">
      <alignment horizontal="center" vertical="center"/>
    </xf>
    <xf numFmtId="0" fontId="48" fillId="0" borderId="0" xfId="861" applyFont="1" applyFill="1" applyAlignment="1">
      <alignment horizontal="center" vertical="center"/>
    </xf>
    <xf numFmtId="0" fontId="48" fillId="0" borderId="0" xfId="1" applyFont="1" applyAlignment="1">
      <alignment horizontal="center" vertical="center"/>
    </xf>
    <xf numFmtId="3" fontId="37" fillId="0" borderId="15" xfId="0" applyNumberFormat="1" applyFont="1" applyFill="1" applyBorder="1" applyAlignment="1">
      <alignment horizontal="center" vertical="center"/>
    </xf>
    <xf numFmtId="0" fontId="48" fillId="0" borderId="0" xfId="861" applyFont="1" applyAlignment="1">
      <alignment horizontal="center" vertical="center"/>
    </xf>
    <xf numFmtId="0" fontId="37" fillId="0" borderId="15" xfId="861" applyFont="1" applyBorder="1" applyAlignment="1">
      <alignment horizontal="center" vertical="center"/>
    </xf>
    <xf numFmtId="0" fontId="37" fillId="0" borderId="0" xfId="861" applyFont="1" applyBorder="1" applyAlignment="1">
      <alignment horizontal="center" vertical="center"/>
    </xf>
    <xf numFmtId="0" fontId="37" fillId="0" borderId="6" xfId="861" applyFont="1" applyBorder="1" applyAlignment="1">
      <alignment horizontal="center" vertical="center" wrapText="1"/>
    </xf>
    <xf numFmtId="0" fontId="37" fillId="0" borderId="16" xfId="861" applyFont="1" applyBorder="1" applyAlignment="1">
      <alignment horizontal="center" vertical="center" wrapText="1"/>
    </xf>
    <xf numFmtId="0" fontId="37" fillId="0" borderId="4" xfId="861" applyFont="1" applyBorder="1" applyAlignment="1">
      <alignment horizontal="center" vertical="center" wrapText="1"/>
    </xf>
    <xf numFmtId="0" fontId="37" fillId="0" borderId="0" xfId="861" applyFont="1" applyBorder="1" applyAlignment="1">
      <alignment horizontal="right" vertical="center"/>
    </xf>
    <xf numFmtId="0" fontId="37" fillId="0" borderId="0" xfId="861" applyFont="1" applyBorder="1" applyAlignment="1">
      <alignment horizontal="center" vertical="center" wrapText="1"/>
    </xf>
    <xf numFmtId="201" fontId="37" fillId="0" borderId="16" xfId="0" applyNumberFormat="1" applyFont="1" applyFill="1" applyBorder="1" applyAlignment="1">
      <alignment horizontal="center" vertical="center" wrapText="1"/>
    </xf>
    <xf numFmtId="0" fontId="37" fillId="0" borderId="15" xfId="0" applyNumberFormat="1" applyFont="1" applyFill="1" applyBorder="1" applyAlignment="1">
      <alignment horizontal="center" vertical="center"/>
    </xf>
    <xf numFmtId="3" fontId="51" fillId="4" borderId="19" xfId="0" quotePrefix="1" applyNumberFormat="1" applyFont="1" applyFill="1" applyBorder="1" applyAlignment="1">
      <alignment horizontal="center" vertical="center"/>
    </xf>
    <xf numFmtId="0" fontId="37" fillId="4" borderId="14" xfId="861" applyFont="1" applyFill="1" applyBorder="1" applyAlignment="1">
      <alignment horizontal="center" vertical="center"/>
    </xf>
    <xf numFmtId="0" fontId="37" fillId="4" borderId="18" xfId="861" applyFont="1" applyFill="1" applyBorder="1" applyAlignment="1">
      <alignment horizontal="center" vertical="center"/>
    </xf>
    <xf numFmtId="0" fontId="37" fillId="4" borderId="15" xfId="861" applyFont="1" applyFill="1" applyBorder="1" applyAlignment="1">
      <alignment horizontal="center" vertical="center" shrinkToFit="1"/>
    </xf>
    <xf numFmtId="0" fontId="37" fillId="4" borderId="19" xfId="861" applyFont="1" applyFill="1" applyBorder="1" applyAlignment="1">
      <alignment horizontal="center" vertical="center" shrinkToFit="1"/>
    </xf>
    <xf numFmtId="0" fontId="37" fillId="0" borderId="10" xfId="861" applyFont="1" applyBorder="1" applyAlignment="1">
      <alignment horizontal="center" vertical="center" wrapText="1"/>
    </xf>
    <xf numFmtId="0" fontId="37" fillId="38" borderId="14" xfId="861" applyFont="1" applyFill="1" applyBorder="1" applyAlignment="1">
      <alignment horizontal="center" vertical="center"/>
    </xf>
    <xf numFmtId="180" fontId="81" fillId="38" borderId="15" xfId="1234" applyNumberFormat="1" applyFont="1" applyFill="1" applyBorder="1" applyAlignment="1">
      <alignment horizontal="right" vertical="center"/>
    </xf>
    <xf numFmtId="180" fontId="81" fillId="38" borderId="0" xfId="1234" applyNumberFormat="1" applyFont="1" applyFill="1" applyBorder="1" applyAlignment="1">
      <alignment horizontal="right" vertical="center"/>
    </xf>
    <xf numFmtId="180" fontId="81" fillId="38" borderId="14" xfId="1234" applyNumberFormat="1" applyFont="1" applyFill="1" applyBorder="1" applyAlignment="1">
      <alignment horizontal="right" vertical="center"/>
    </xf>
    <xf numFmtId="0" fontId="37" fillId="38" borderId="15" xfId="861" applyFont="1" applyFill="1" applyBorder="1" applyAlignment="1">
      <alignment horizontal="center" vertical="center"/>
    </xf>
    <xf numFmtId="180" fontId="81" fillId="38" borderId="3" xfId="1234" applyNumberFormat="1" applyFont="1" applyFill="1" applyBorder="1" applyAlignment="1">
      <alignment horizontal="right" vertical="center"/>
    </xf>
    <xf numFmtId="180" fontId="81" fillId="38" borderId="19" xfId="1234" applyNumberFormat="1" applyFont="1" applyFill="1" applyBorder="1" applyAlignment="1">
      <alignment horizontal="right" vertical="center"/>
    </xf>
    <xf numFmtId="180" fontId="37" fillId="38" borderId="0" xfId="861" applyNumberFormat="1" applyFont="1" applyFill="1" applyBorder="1" applyAlignment="1">
      <alignment horizontal="right" vertical="center"/>
    </xf>
    <xf numFmtId="180" fontId="37" fillId="38" borderId="14" xfId="861" applyNumberFormat="1" applyFont="1" applyFill="1" applyBorder="1" applyAlignment="1">
      <alignment horizontal="right" vertical="center"/>
    </xf>
    <xf numFmtId="0" fontId="37" fillId="38" borderId="0" xfId="861" applyFont="1" applyFill="1" applyBorder="1" applyAlignment="1">
      <alignment horizontal="center" vertical="center"/>
    </xf>
    <xf numFmtId="180" fontId="37" fillId="38" borderId="19" xfId="861" applyNumberFormat="1" applyFont="1" applyFill="1" applyBorder="1" applyAlignment="1">
      <alignment horizontal="right" vertical="center"/>
    </xf>
    <xf numFmtId="180" fontId="51" fillId="38" borderId="0" xfId="861" applyNumberFormat="1" applyFont="1" applyFill="1" applyBorder="1" applyAlignment="1">
      <alignment horizontal="right" vertical="center"/>
    </xf>
    <xf numFmtId="180" fontId="37" fillId="38" borderId="3" xfId="861" applyNumberFormat="1" applyFont="1" applyFill="1" applyBorder="1" applyAlignment="1">
      <alignment horizontal="right" vertical="center"/>
    </xf>
    <xf numFmtId="0" fontId="37" fillId="0" borderId="63" xfId="861" applyFont="1" applyBorder="1" applyAlignment="1">
      <alignment horizontal="center" vertical="center" wrapText="1"/>
    </xf>
    <xf numFmtId="180" fontId="81" fillId="38" borderId="0" xfId="33" applyNumberFormat="1" applyFont="1" applyFill="1" applyBorder="1" applyAlignment="1">
      <alignment horizontal="right" vertical="center"/>
    </xf>
    <xf numFmtId="181" fontId="37" fillId="38" borderId="0" xfId="861" quotePrefix="1" applyNumberFormat="1" applyFont="1" applyFill="1" applyBorder="1" applyAlignment="1">
      <alignment vertical="center"/>
    </xf>
    <xf numFmtId="0" fontId="38" fillId="0" borderId="18" xfId="1146" applyFont="1" applyFill="1" applyBorder="1" applyAlignment="1" applyProtection="1">
      <alignment horizontal="center" vertical="center" shrinkToFit="1"/>
    </xf>
    <xf numFmtId="0" fontId="38" fillId="0" borderId="19" xfId="1146" applyFont="1" applyFill="1" applyBorder="1" applyAlignment="1" applyProtection="1">
      <alignment horizontal="center" vertical="center" shrinkToFit="1"/>
    </xf>
    <xf numFmtId="180" fontId="37" fillId="0" borderId="3" xfId="1234" applyNumberFormat="1" applyFont="1" applyFill="1" applyBorder="1" applyAlignment="1">
      <alignment horizontal="right" vertical="center"/>
    </xf>
    <xf numFmtId="3" fontId="48" fillId="0" borderId="0" xfId="0" applyNumberFormat="1" applyFont="1" applyFill="1" applyBorder="1" applyAlignment="1">
      <alignment horizontal="centerContinuous"/>
    </xf>
    <xf numFmtId="3" fontId="48" fillId="0" borderId="0" xfId="0" applyNumberFormat="1" applyFont="1" applyFill="1" applyAlignment="1">
      <alignment horizontal="centerContinuous"/>
    </xf>
    <xf numFmtId="176" fontId="48" fillId="0" borderId="0" xfId="0" applyNumberFormat="1" applyFont="1" applyFill="1" applyAlignment="1">
      <alignment horizontal="centerContinuous"/>
    </xf>
    <xf numFmtId="0" fontId="39" fillId="0" borderId="0" xfId="0" applyFont="1" applyFill="1" applyAlignment="1"/>
    <xf numFmtId="3" fontId="43" fillId="0" borderId="64" xfId="0" applyNumberFormat="1" applyFont="1" applyFill="1" applyBorder="1" applyAlignment="1"/>
    <xf numFmtId="176" fontId="43" fillId="0" borderId="64" xfId="0" applyNumberFormat="1" applyFont="1" applyFill="1" applyBorder="1" applyAlignment="1"/>
    <xf numFmtId="3" fontId="43" fillId="0" borderId="64" xfId="0" applyNumberFormat="1" applyFont="1" applyFill="1" applyBorder="1" applyAlignment="1">
      <alignment horizontal="right"/>
    </xf>
    <xf numFmtId="3" fontId="37" fillId="0" borderId="14" xfId="0" applyNumberFormat="1" applyFont="1" applyFill="1" applyBorder="1" applyAlignment="1">
      <alignment vertical="center"/>
    </xf>
    <xf numFmtId="176" fontId="37" fillId="0" borderId="65" xfId="0" applyNumberFormat="1" applyFont="1" applyFill="1" applyBorder="1" applyAlignment="1">
      <alignment horizontal="center" vertical="center"/>
    </xf>
    <xf numFmtId="176" fontId="37" fillId="0" borderId="66" xfId="0" applyNumberFormat="1" applyFont="1" applyFill="1" applyBorder="1" applyAlignment="1">
      <alignment vertical="center"/>
    </xf>
    <xf numFmtId="176" fontId="37" fillId="0" borderId="67" xfId="0" applyNumberFormat="1" applyFont="1" applyFill="1" applyBorder="1" applyAlignment="1">
      <alignment vertical="center"/>
    </xf>
    <xf numFmtId="176" fontId="37" fillId="0" borderId="65" xfId="0" applyNumberFormat="1" applyFont="1" applyFill="1" applyBorder="1" applyAlignment="1">
      <alignment horizontal="centerContinuous" vertical="center"/>
    </xf>
    <xf numFmtId="176" fontId="37" fillId="0" borderId="66" xfId="0" applyNumberFormat="1" applyFont="1" applyFill="1" applyBorder="1" applyAlignment="1">
      <alignment horizontal="centerContinuous" vertical="center"/>
    </xf>
    <xf numFmtId="176" fontId="37" fillId="0" borderId="67" xfId="0" applyNumberFormat="1" applyFont="1" applyFill="1" applyBorder="1" applyAlignment="1">
      <alignment horizontal="centerContinuous" vertical="center"/>
    </xf>
    <xf numFmtId="3" fontId="37" fillId="0" borderId="15" xfId="0" applyNumberFormat="1" applyFont="1" applyFill="1" applyBorder="1" applyAlignment="1">
      <alignment vertical="center"/>
    </xf>
    <xf numFmtId="3" fontId="37" fillId="0" borderId="14" xfId="0" applyNumberFormat="1" applyFont="1" applyFill="1" applyBorder="1" applyAlignment="1">
      <alignment horizontal="centerContinuous" vertical="center"/>
    </xf>
    <xf numFmtId="176" fontId="37" fillId="0" borderId="15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Alignment="1">
      <alignment vertical="center"/>
    </xf>
    <xf numFmtId="176" fontId="37" fillId="0" borderId="14" xfId="0" applyNumberFormat="1" applyFont="1" applyFill="1" applyBorder="1" applyAlignment="1">
      <alignment vertical="center"/>
    </xf>
    <xf numFmtId="176" fontId="37" fillId="0" borderId="0" xfId="0" applyNumberFormat="1" applyFont="1" applyFill="1" applyAlignment="1">
      <alignment horizontal="centerContinuous" vertical="center"/>
    </xf>
    <xf numFmtId="176" fontId="37" fillId="0" borderId="9" xfId="0" applyNumberFormat="1" applyFont="1" applyFill="1" applyBorder="1" applyAlignment="1">
      <alignment vertical="center"/>
    </xf>
    <xf numFmtId="176" fontId="37" fillId="0" borderId="21" xfId="0" applyNumberFormat="1" applyFont="1" applyFill="1" applyBorder="1" applyAlignment="1">
      <alignment vertical="center"/>
    </xf>
    <xf numFmtId="3" fontId="37" fillId="0" borderId="14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/>
    </xf>
    <xf numFmtId="176" fontId="37" fillId="0" borderId="8" xfId="0" applyNumberFormat="1" applyFont="1" applyFill="1" applyBorder="1" applyAlignment="1">
      <alignment horizontal="centerContinuous" vertical="center"/>
    </xf>
    <xf numFmtId="176" fontId="37" fillId="0" borderId="8" xfId="0" applyNumberFormat="1" applyFont="1" applyFill="1" applyBorder="1" applyAlignment="1">
      <alignment horizontal="center" vertical="center"/>
    </xf>
    <xf numFmtId="176" fontId="37" fillId="0" borderId="0" xfId="0" quotePrefix="1" applyNumberFormat="1" applyFont="1" applyFill="1" applyAlignment="1">
      <alignment horizontal="centerContinuous" vertical="center"/>
    </xf>
    <xf numFmtId="176" fontId="37" fillId="0" borderId="16" xfId="0" applyNumberFormat="1" applyFont="1" applyFill="1" applyBorder="1" applyAlignment="1">
      <alignment horizontal="center" vertical="center"/>
    </xf>
    <xf numFmtId="176" fontId="37" fillId="0" borderId="20" xfId="0" quotePrefix="1" applyNumberFormat="1" applyFont="1" applyFill="1" applyBorder="1" applyAlignment="1">
      <alignment horizontal="centerContinuous" vertical="center"/>
    </xf>
    <xf numFmtId="176" fontId="37" fillId="0" borderId="15" xfId="0" quotePrefix="1" applyNumberFormat="1" applyFont="1" applyFill="1" applyBorder="1" applyAlignment="1">
      <alignment horizontal="centerContinuous" vertical="center"/>
    </xf>
    <xf numFmtId="3" fontId="37" fillId="0" borderId="21" xfId="0" applyNumberFormat="1" applyFont="1" applyFill="1" applyBorder="1" applyAlignment="1">
      <alignment vertical="center" shrinkToFit="1"/>
    </xf>
    <xf numFmtId="176" fontId="37" fillId="0" borderId="9" xfId="0" applyNumberFormat="1" applyFont="1" applyFill="1" applyBorder="1" applyAlignment="1">
      <alignment horizontal="center" vertical="center" shrinkToFit="1"/>
    </xf>
    <xf numFmtId="176" fontId="37" fillId="0" borderId="10" xfId="0" applyNumberFormat="1" applyFont="1" applyFill="1" applyBorder="1" applyAlignment="1">
      <alignment horizontal="center" vertical="center" shrinkToFit="1"/>
    </xf>
    <xf numFmtId="176" fontId="37" fillId="0" borderId="6" xfId="0" applyNumberFormat="1" applyFont="1" applyFill="1" applyBorder="1" applyAlignment="1">
      <alignment horizontal="center" vertical="center" shrinkToFit="1"/>
    </xf>
    <xf numFmtId="3" fontId="37" fillId="0" borderId="6" xfId="0" applyNumberFormat="1" applyFont="1" applyFill="1" applyBorder="1" applyAlignment="1">
      <alignment vertical="center" shrinkToFit="1"/>
    </xf>
    <xf numFmtId="0" fontId="37" fillId="0" borderId="0" xfId="0" applyFont="1" applyFill="1" applyAlignment="1">
      <alignment vertical="center" shrinkToFit="1"/>
    </xf>
    <xf numFmtId="190" fontId="37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/>
    <xf numFmtId="3" fontId="43" fillId="0" borderId="0" xfId="0" applyNumberFormat="1" applyFont="1" applyFill="1" applyBorder="1" applyAlignment="1"/>
    <xf numFmtId="3" fontId="43" fillId="0" borderId="0" xfId="0" applyNumberFormat="1" applyFont="1" applyFill="1" applyAlignment="1"/>
    <xf numFmtId="176" fontId="43" fillId="0" borderId="0" xfId="0" applyNumberFormat="1" applyFont="1" applyFill="1" applyAlignment="1"/>
    <xf numFmtId="3" fontId="43" fillId="0" borderId="0" xfId="0" applyNumberFormat="1" applyFont="1" applyFill="1" applyAlignment="1">
      <alignment horizontal="right"/>
    </xf>
    <xf numFmtId="3" fontId="43" fillId="0" borderId="0" xfId="0" applyNumberFormat="1" applyFont="1" applyFill="1" applyBorder="1" applyAlignment="1">
      <alignment vertical="center"/>
    </xf>
    <xf numFmtId="190" fontId="37" fillId="5" borderId="0" xfId="4" quotePrefix="1" applyNumberFormat="1" applyFont="1" applyFill="1" applyBorder="1" applyAlignment="1">
      <alignment horizontal="right"/>
    </xf>
    <xf numFmtId="190" fontId="37" fillId="5" borderId="0" xfId="4" applyNumberFormat="1" applyFont="1" applyFill="1" applyBorder="1" applyAlignment="1"/>
    <xf numFmtId="3" fontId="37" fillId="0" borderId="64" xfId="0" applyNumberFormat="1" applyFont="1" applyFill="1" applyBorder="1" applyAlignment="1"/>
    <xf numFmtId="3" fontId="107" fillId="0" borderId="16" xfId="0" applyNumberFormat="1" applyFont="1" applyFill="1" applyBorder="1" applyAlignment="1">
      <alignment horizontal="center" vertical="center"/>
    </xf>
    <xf numFmtId="3" fontId="107" fillId="0" borderId="8" xfId="0" applyNumberFormat="1" applyFont="1" applyFill="1" applyBorder="1" applyAlignment="1">
      <alignment horizontal="centerContinuous" vertical="center"/>
    </xf>
    <xf numFmtId="3" fontId="107" fillId="0" borderId="6" xfId="0" applyNumberFormat="1" applyFont="1" applyFill="1" applyBorder="1" applyAlignment="1">
      <alignment horizontal="center" vertical="center"/>
    </xf>
    <xf numFmtId="3" fontId="107" fillId="0" borderId="1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/>
    <xf numFmtId="3" fontId="39" fillId="0" borderId="0" xfId="0" applyNumberFormat="1" applyFont="1" applyFill="1" applyAlignment="1"/>
    <xf numFmtId="3" fontId="39" fillId="0" borderId="0" xfId="0" applyNumberFormat="1" applyFont="1" applyFill="1" applyAlignment="1">
      <alignment horizontal="centerContinuous"/>
    </xf>
    <xf numFmtId="3" fontId="48" fillId="0" borderId="0" xfId="0" applyNumberFormat="1" applyFont="1" applyFill="1" applyBorder="1" applyAlignment="1">
      <alignment horizontal="left"/>
    </xf>
    <xf numFmtId="3" fontId="48" fillId="0" borderId="0" xfId="0" applyNumberFormat="1" applyFont="1" applyFill="1" applyAlignment="1">
      <alignment horizontal="right"/>
    </xf>
    <xf numFmtId="3" fontId="48" fillId="0" borderId="0" xfId="0" applyNumberFormat="1" applyFont="1" applyFill="1" applyBorder="1" applyAlignment="1"/>
    <xf numFmtId="3" fontId="37" fillId="0" borderId="64" xfId="0" applyNumberFormat="1" applyFont="1" applyFill="1" applyBorder="1" applyAlignment="1">
      <alignment horizontal="left"/>
    </xf>
    <xf numFmtId="3" fontId="37" fillId="0" borderId="64" xfId="0" applyNumberFormat="1" applyFont="1" applyFill="1" applyBorder="1" applyAlignment="1">
      <alignment horizontal="right"/>
    </xf>
    <xf numFmtId="3" fontId="37" fillId="0" borderId="0" xfId="0" applyNumberFormat="1" applyFont="1" applyFill="1" applyBorder="1" applyAlignment="1">
      <alignment horizontal="left"/>
    </xf>
    <xf numFmtId="3" fontId="37" fillId="0" borderId="0" xfId="0" applyNumberFormat="1" applyFont="1" applyFill="1" applyBorder="1" applyAlignment="1"/>
    <xf numFmtId="3" fontId="37" fillId="0" borderId="67" xfId="0" applyNumberFormat="1" applyFont="1" applyFill="1" applyBorder="1" applyAlignment="1">
      <alignment horizontal="center" vertical="center"/>
    </xf>
    <xf numFmtId="3" fontId="37" fillId="0" borderId="65" xfId="0" applyNumberFormat="1" applyFont="1" applyFill="1" applyBorder="1" applyAlignment="1">
      <alignment horizontal="center" vertical="center"/>
    </xf>
    <xf numFmtId="0" fontId="37" fillId="0" borderId="66" xfId="0" applyFont="1" applyFill="1" applyBorder="1" applyAlignment="1">
      <alignment horizontal="centerContinuous" vertical="center"/>
    </xf>
    <xf numFmtId="3" fontId="37" fillId="0" borderId="15" xfId="0" applyNumberFormat="1" applyFont="1" applyFill="1" applyBorder="1" applyAlignment="1">
      <alignment horizontal="centerContinuous" vertical="center"/>
    </xf>
    <xf numFmtId="3" fontId="37" fillId="0" borderId="21" xfId="0" applyNumberFormat="1" applyFont="1" applyFill="1" applyBorder="1" applyAlignment="1">
      <alignment horizontal="center" vertical="center" shrinkToFit="1"/>
    </xf>
    <xf numFmtId="3" fontId="37" fillId="0" borderId="6" xfId="0" applyNumberFormat="1" applyFont="1" applyFill="1" applyBorder="1" applyAlignment="1">
      <alignment horizontal="centerContinuous" vertical="center"/>
    </xf>
    <xf numFmtId="3" fontId="37" fillId="0" borderId="6" xfId="0" applyNumberFormat="1" applyFont="1" applyFill="1" applyBorder="1" applyAlignment="1">
      <alignment horizontal="right" vertical="center" shrinkToFit="1"/>
    </xf>
    <xf numFmtId="3" fontId="37" fillId="0" borderId="0" xfId="0" applyNumberFormat="1" applyFont="1" applyFill="1" applyBorder="1" applyAlignment="1">
      <alignment horizontal="center" vertical="center" shrinkToFit="1"/>
    </xf>
    <xf numFmtId="3" fontId="37" fillId="0" borderId="0" xfId="0" applyNumberFormat="1" applyFont="1" applyFill="1" applyBorder="1" applyAlignment="1">
      <alignment vertical="top"/>
    </xf>
    <xf numFmtId="0" fontId="113" fillId="0" borderId="0" xfId="1180" applyFont="1" applyFill="1" applyAlignment="1">
      <alignment horizontal="right" vertical="center"/>
    </xf>
    <xf numFmtId="0" fontId="107" fillId="0" borderId="0" xfId="40" applyFont="1" applyFill="1">
      <alignment vertical="center"/>
    </xf>
    <xf numFmtId="3" fontId="39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horizontal="left"/>
    </xf>
    <xf numFmtId="0" fontId="37" fillId="0" borderId="0" xfId="1180" applyFont="1" applyFill="1" applyAlignment="1">
      <alignment horizontal="right" vertical="center"/>
    </xf>
    <xf numFmtId="3" fontId="39" fillId="0" borderId="0" xfId="0" applyNumberFormat="1" applyFont="1" applyFill="1" applyAlignment="1">
      <alignment horizontal="right"/>
    </xf>
    <xf numFmtId="3" fontId="37" fillId="0" borderId="4" xfId="0" applyNumberFormat="1" applyFont="1" applyFill="1" applyBorder="1" applyAlignment="1">
      <alignment horizontal="right" vertical="center" wrapText="1"/>
    </xf>
    <xf numFmtId="4" fontId="37" fillId="0" borderId="4" xfId="0" applyNumberFormat="1" applyFont="1" applyFill="1" applyBorder="1" applyAlignment="1">
      <alignment horizontal="right" vertical="center" wrapText="1"/>
    </xf>
    <xf numFmtId="0" fontId="37" fillId="0" borderId="7" xfId="1145" applyFont="1" applyFill="1" applyBorder="1" applyAlignment="1" applyProtection="1">
      <alignment horizontal="center" vertical="center"/>
    </xf>
    <xf numFmtId="0" fontId="43" fillId="0" borderId="16" xfId="1145" applyFont="1" applyFill="1" applyBorder="1" applyAlignment="1" applyProtection="1">
      <alignment horizontal="center" vertical="center"/>
    </xf>
    <xf numFmtId="3" fontId="37" fillId="0" borderId="4" xfId="0" applyNumberFormat="1" applyFont="1" applyFill="1" applyBorder="1" applyAlignment="1">
      <alignment horizontal="right" vertical="center"/>
    </xf>
    <xf numFmtId="3" fontId="51" fillId="0" borderId="3" xfId="0" applyNumberFormat="1" applyFont="1" applyFill="1" applyBorder="1" applyAlignment="1">
      <alignment horizontal="right" vertical="center" wrapText="1"/>
    </xf>
    <xf numFmtId="3" fontId="51" fillId="0" borderId="3" xfId="0" applyNumberFormat="1" applyFont="1" applyFill="1" applyBorder="1" applyAlignment="1">
      <alignment horizontal="right" vertical="center"/>
    </xf>
    <xf numFmtId="4" fontId="51" fillId="0" borderId="3" xfId="0" applyNumberFormat="1" applyFont="1" applyFill="1" applyBorder="1" applyAlignment="1">
      <alignment horizontal="right" vertical="center" wrapText="1"/>
    </xf>
    <xf numFmtId="0" fontId="51" fillId="0" borderId="18" xfId="1145" applyFont="1" applyFill="1" applyBorder="1" applyAlignment="1" applyProtection="1">
      <alignment horizontal="center" vertical="center"/>
    </xf>
    <xf numFmtId="0" fontId="112" fillId="0" borderId="19" xfId="1145" applyFont="1" applyFill="1" applyBorder="1" applyAlignment="1" applyProtection="1">
      <alignment horizontal="center" vertical="center"/>
    </xf>
    <xf numFmtId="0" fontId="43" fillId="0" borderId="0" xfId="0" applyFont="1" applyAlignment="1">
      <alignment vertical="center"/>
    </xf>
    <xf numFmtId="3" fontId="37" fillId="0" borderId="10" xfId="0" applyNumberFormat="1" applyFont="1" applyFill="1" applyBorder="1" applyAlignment="1">
      <alignment horizontal="center" vertical="center" wrapText="1" shrinkToFit="1"/>
    </xf>
    <xf numFmtId="41" fontId="37" fillId="0" borderId="17" xfId="1292" applyFont="1" applyFill="1" applyBorder="1" applyAlignment="1">
      <alignment horizontal="right" vertical="center" shrinkToFit="1"/>
    </xf>
    <xf numFmtId="41" fontId="37" fillId="0" borderId="0" xfId="1292" applyFont="1" applyFill="1" applyBorder="1" applyAlignment="1">
      <alignment horizontal="right" vertical="center" shrinkToFit="1"/>
    </xf>
    <xf numFmtId="41" fontId="42" fillId="0" borderId="0" xfId="1292" applyFont="1" applyFill="1" applyBorder="1" applyAlignment="1">
      <alignment horizontal="right" vertical="center" shrinkToFit="1"/>
    </xf>
    <xf numFmtId="41" fontId="81" fillId="5" borderId="0" xfId="1292" applyFont="1" applyFill="1" applyBorder="1" applyAlignment="1">
      <alignment horizontal="right" vertical="center"/>
    </xf>
    <xf numFmtId="41" fontId="78" fillId="4" borderId="3" xfId="1292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centerContinuous" vertical="center"/>
    </xf>
    <xf numFmtId="3" fontId="37" fillId="0" borderId="6" xfId="0" applyNumberFormat="1" applyFont="1" applyFill="1" applyBorder="1" applyAlignment="1">
      <alignment horizontal="center" vertical="center"/>
    </xf>
    <xf numFmtId="3" fontId="37" fillId="0" borderId="16" xfId="0" applyNumberFormat="1" applyFont="1" applyFill="1" applyBorder="1" applyAlignment="1">
      <alignment horizontal="center" vertical="center"/>
    </xf>
    <xf numFmtId="3" fontId="37" fillId="0" borderId="4" xfId="0" applyNumberFormat="1" applyFont="1" applyFill="1" applyBorder="1" applyAlignment="1">
      <alignment vertical="center"/>
    </xf>
    <xf numFmtId="176" fontId="37" fillId="4" borderId="0" xfId="41" applyNumberFormat="1" applyFont="1" applyFill="1" applyBorder="1" applyAlignment="1">
      <alignment vertical="center"/>
    </xf>
    <xf numFmtId="180" fontId="81" fillId="4" borderId="16" xfId="1234" applyNumberFormat="1" applyFont="1" applyFill="1" applyBorder="1" applyAlignment="1">
      <alignment horizontal="right" vertical="center"/>
    </xf>
    <xf numFmtId="180" fontId="81" fillId="4" borderId="4" xfId="1234" applyNumberFormat="1" applyFont="1" applyFill="1" applyBorder="1" applyAlignment="1">
      <alignment horizontal="right" vertical="center"/>
    </xf>
    <xf numFmtId="176" fontId="37" fillId="4" borderId="4" xfId="41" applyNumberFormat="1" applyFont="1" applyFill="1" applyBorder="1" applyAlignment="1">
      <alignment vertical="center"/>
    </xf>
    <xf numFmtId="180" fontId="81" fillId="4" borderId="15" xfId="1234" applyNumberFormat="1" applyFont="1" applyFill="1" applyBorder="1" applyAlignment="1">
      <alignment horizontal="right" vertical="center"/>
    </xf>
    <xf numFmtId="176" fontId="37" fillId="4" borderId="3" xfId="41" applyNumberFormat="1" applyFont="1" applyFill="1" applyBorder="1" applyAlignment="1">
      <alignment vertical="center"/>
    </xf>
    <xf numFmtId="205" fontId="81" fillId="4" borderId="18" xfId="1234" applyNumberFormat="1" applyFont="1" applyFill="1" applyBorder="1" applyAlignment="1">
      <alignment horizontal="right" vertical="center"/>
    </xf>
    <xf numFmtId="3" fontId="37" fillId="0" borderId="15" xfId="0" applyNumberFormat="1" applyFont="1" applyFill="1" applyBorder="1" applyAlignment="1">
      <alignment horizontal="center" vertical="center"/>
    </xf>
    <xf numFmtId="3" fontId="43" fillId="0" borderId="64" xfId="0" applyNumberFormat="1" applyFont="1" applyFill="1" applyBorder="1" applyAlignment="1">
      <alignment horizontal="centerContinuous" vertical="top"/>
    </xf>
    <xf numFmtId="3" fontId="43" fillId="0" borderId="64" xfId="0" applyNumberFormat="1" applyFont="1" applyFill="1" applyBorder="1" applyAlignment="1">
      <alignment vertical="top"/>
    </xf>
    <xf numFmtId="3" fontId="37" fillId="0" borderId="0" xfId="0" applyNumberFormat="1" applyFont="1" applyFill="1" applyAlignment="1">
      <alignment horizontal="centerContinuous" vertical="center"/>
    </xf>
    <xf numFmtId="176" fontId="37" fillId="0" borderId="20" xfId="0" applyNumberFormat="1" applyFont="1" applyFill="1" applyBorder="1" applyAlignment="1">
      <alignment horizontal="center" vertical="center"/>
    </xf>
    <xf numFmtId="3" fontId="37" fillId="0" borderId="65" xfId="0" applyNumberFormat="1" applyFont="1" applyFill="1" applyBorder="1" applyAlignment="1">
      <alignment horizontal="left" vertical="center"/>
    </xf>
    <xf numFmtId="3" fontId="37" fillId="0" borderId="66" xfId="0" applyNumberFormat="1" applyFont="1" applyFill="1" applyBorder="1" applyAlignment="1">
      <alignment horizontal="center" vertical="center"/>
    </xf>
    <xf numFmtId="3" fontId="37" fillId="0" borderId="65" xfId="0" applyNumberFormat="1" applyFont="1" applyFill="1" applyBorder="1" applyAlignment="1">
      <alignment horizontal="centerContinuous" vertical="center"/>
    </xf>
    <xf numFmtId="213" fontId="37" fillId="0" borderId="67" xfId="0" applyNumberFormat="1" applyFont="1" applyFill="1" applyBorder="1" applyAlignment="1">
      <alignment horizontal="center" vertical="center"/>
    </xf>
    <xf numFmtId="3" fontId="37" fillId="0" borderId="27" xfId="0" applyNumberFormat="1" applyFont="1" applyFill="1" applyBorder="1" applyAlignment="1">
      <alignment horizontal="centerContinuous" vertical="center"/>
    </xf>
    <xf numFmtId="3" fontId="37" fillId="0" borderId="15" xfId="0" applyNumberFormat="1" applyFont="1" applyFill="1" applyBorder="1" applyAlignment="1">
      <alignment horizontal="left" vertical="center"/>
    </xf>
    <xf numFmtId="213" fontId="37" fillId="0" borderId="9" xfId="0" applyNumberFormat="1" applyFont="1" applyFill="1" applyBorder="1" applyAlignment="1">
      <alignment horizontal="centerContinuous" vertical="center"/>
    </xf>
    <xf numFmtId="3" fontId="37" fillId="0" borderId="16" xfId="0" applyNumberFormat="1" applyFont="1" applyFill="1" applyBorder="1" applyAlignment="1">
      <alignment horizontal="centerContinuous" vertical="center"/>
    </xf>
    <xf numFmtId="3" fontId="37" fillId="0" borderId="8" xfId="0" applyNumberFormat="1" applyFont="1" applyFill="1" applyBorder="1" applyAlignment="1">
      <alignment horizontal="centerContinuous" vertical="center"/>
    </xf>
    <xf numFmtId="49" fontId="37" fillId="0" borderId="20" xfId="0" applyNumberFormat="1" applyFont="1" applyFill="1" applyBorder="1" applyAlignment="1">
      <alignment horizontal="centerContinuous" vertical="center"/>
    </xf>
    <xf numFmtId="3" fontId="37" fillId="0" borderId="8" xfId="0" applyNumberFormat="1" applyFont="1" applyFill="1" applyBorder="1" applyAlignment="1">
      <alignment horizontal="center" vertical="center"/>
    </xf>
    <xf numFmtId="3" fontId="37" fillId="0" borderId="20" xfId="0" applyNumberFormat="1" applyFont="1" applyFill="1" applyBorder="1" applyAlignment="1">
      <alignment horizontal="centerContinuous" vertical="center" shrinkToFit="1"/>
    </xf>
    <xf numFmtId="213" fontId="37" fillId="0" borderId="0" xfId="0" applyNumberFormat="1" applyFont="1" applyFill="1" applyBorder="1" applyAlignment="1">
      <alignment horizontal="centerContinuous" vertical="center"/>
    </xf>
    <xf numFmtId="3" fontId="37" fillId="0" borderId="21" xfId="0" applyNumberFormat="1" applyFont="1" applyFill="1" applyBorder="1" applyAlignment="1">
      <alignment horizontal="center" vertical="center"/>
    </xf>
    <xf numFmtId="3" fontId="37" fillId="0" borderId="10" xfId="0" applyNumberFormat="1" applyFont="1" applyFill="1" applyBorder="1" applyAlignment="1">
      <alignment horizontal="centerContinuous" vertical="center"/>
    </xf>
    <xf numFmtId="3" fontId="37" fillId="0" borderId="10" xfId="0" applyNumberFormat="1" applyFont="1" applyFill="1" applyBorder="1" applyAlignment="1">
      <alignment horizontal="center" vertical="center"/>
    </xf>
    <xf numFmtId="49" fontId="37" fillId="0" borderId="6" xfId="0" applyNumberFormat="1" applyFont="1" applyFill="1" applyBorder="1" applyAlignment="1">
      <alignment horizontal="centerContinuous" vertical="center"/>
    </xf>
    <xf numFmtId="3" fontId="37" fillId="0" borderId="9" xfId="0" applyNumberFormat="1" applyFont="1" applyFill="1" applyBorder="1" applyAlignment="1">
      <alignment horizontal="center" vertical="center"/>
    </xf>
    <xf numFmtId="176" fontId="43" fillId="0" borderId="0" xfId="0" applyNumberFormat="1" applyFont="1" applyFill="1" applyAlignment="1">
      <alignment horizontal="center"/>
    </xf>
    <xf numFmtId="3" fontId="43" fillId="0" borderId="0" xfId="0" applyNumberFormat="1" applyFont="1" applyFill="1" applyAlignment="1">
      <alignment horizontal="center"/>
    </xf>
    <xf numFmtId="216" fontId="43" fillId="0" borderId="0" xfId="4" applyNumberFormat="1" applyFont="1" applyFill="1" applyAlignment="1">
      <alignment horizontal="right"/>
    </xf>
    <xf numFmtId="3" fontId="43" fillId="0" borderId="0" xfId="0" applyNumberFormat="1" applyFont="1" applyFill="1" applyBorder="1" applyAlignment="1">
      <alignment horizontal="right"/>
    </xf>
    <xf numFmtId="176" fontId="43" fillId="0" borderId="0" xfId="0" applyNumberFormat="1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center"/>
    </xf>
    <xf numFmtId="216" fontId="43" fillId="0" borderId="0" xfId="4" applyNumberFormat="1" applyFont="1" applyFill="1" applyBorder="1" applyAlignment="1">
      <alignment horizontal="right"/>
    </xf>
    <xf numFmtId="176" fontId="37" fillId="0" borderId="0" xfId="0" applyNumberFormat="1" applyFont="1" applyFill="1" applyBorder="1" applyAlignment="1">
      <alignment horizontal="center"/>
    </xf>
    <xf numFmtId="3" fontId="37" fillId="0" borderId="0" xfId="0" applyNumberFormat="1" applyFont="1" applyFill="1" applyBorder="1" applyAlignment="1">
      <alignment horizontal="center"/>
    </xf>
    <xf numFmtId="216" fontId="37" fillId="0" borderId="0" xfId="4" applyNumberFormat="1" applyFont="1" applyFill="1" applyBorder="1" applyAlignment="1">
      <alignment horizontal="right"/>
    </xf>
    <xf numFmtId="3" fontId="37" fillId="0" borderId="0" xfId="0" applyNumberFormat="1" applyFont="1" applyFill="1" applyAlignment="1">
      <alignment horizontal="right"/>
    </xf>
    <xf numFmtId="0" fontId="121" fillId="0" borderId="0" xfId="0" applyFont="1" applyAlignment="1"/>
    <xf numFmtId="176" fontId="37" fillId="0" borderId="0" xfId="0" applyNumberFormat="1" applyFont="1" applyFill="1" applyAlignment="1">
      <alignment horizontal="center"/>
    </xf>
    <xf numFmtId="3" fontId="37" fillId="0" borderId="0" xfId="0" applyNumberFormat="1" applyFont="1" applyFill="1" applyAlignment="1">
      <alignment horizontal="center"/>
    </xf>
    <xf numFmtId="216" fontId="37" fillId="0" borderId="0" xfId="4" applyNumberFormat="1" applyFont="1" applyFill="1" applyAlignment="1">
      <alignment horizontal="right"/>
    </xf>
    <xf numFmtId="213" fontId="37" fillId="0" borderId="0" xfId="0" applyNumberFormat="1" applyFont="1" applyFill="1" applyAlignment="1"/>
    <xf numFmtId="0" fontId="37" fillId="5" borderId="14" xfId="1291" applyFont="1" applyFill="1" applyBorder="1" applyAlignment="1" applyProtection="1">
      <alignment horizontal="center" vertical="center"/>
    </xf>
    <xf numFmtId="3" fontId="37" fillId="5" borderId="0" xfId="41" applyNumberFormat="1" applyFont="1" applyFill="1" applyBorder="1" applyAlignment="1">
      <alignment vertical="center"/>
    </xf>
    <xf numFmtId="0" fontId="37" fillId="5" borderId="16" xfId="1291" applyFont="1" applyFill="1" applyBorder="1" applyAlignment="1" applyProtection="1">
      <alignment horizontal="center" vertical="center"/>
    </xf>
    <xf numFmtId="0" fontId="37" fillId="5" borderId="15" xfId="1291" applyFont="1" applyFill="1" applyBorder="1" applyAlignment="1" applyProtection="1">
      <alignment horizontal="center" vertical="center"/>
    </xf>
    <xf numFmtId="0" fontId="37" fillId="4" borderId="18" xfId="1291" applyFont="1" applyFill="1" applyBorder="1" applyAlignment="1" applyProtection="1">
      <alignment horizontal="center" vertical="center"/>
    </xf>
    <xf numFmtId="0" fontId="37" fillId="4" borderId="19" xfId="1291" applyFont="1" applyFill="1" applyBorder="1" applyAlignment="1" applyProtection="1">
      <alignment horizontal="center" vertical="center"/>
    </xf>
    <xf numFmtId="3" fontId="107" fillId="0" borderId="71" xfId="1293" applyNumberFormat="1" applyFont="1" applyFill="1" applyBorder="1" applyAlignment="1">
      <alignment horizontal="center" vertical="center"/>
    </xf>
    <xf numFmtId="3" fontId="107" fillId="0" borderId="20" xfId="1293" applyNumberFormat="1" applyFont="1" applyFill="1" applyBorder="1" applyAlignment="1">
      <alignment horizontal="center" vertical="center"/>
    </xf>
    <xf numFmtId="3" fontId="107" fillId="0" borderId="10" xfId="1293" applyNumberFormat="1" applyFont="1" applyFill="1" applyBorder="1" applyAlignment="1">
      <alignment horizontal="center" vertical="center"/>
    </xf>
    <xf numFmtId="41" fontId="37" fillId="0" borderId="4" xfId="1292" applyFont="1" applyFill="1" applyBorder="1" applyAlignment="1">
      <alignment horizontal="right" vertical="center"/>
    </xf>
    <xf numFmtId="41" fontId="81" fillId="0" borderId="4" xfId="1292" applyFont="1" applyFill="1" applyBorder="1" applyAlignment="1">
      <alignment horizontal="right" vertical="center"/>
    </xf>
    <xf numFmtId="41" fontId="37" fillId="0" borderId="4" xfId="1292" applyFont="1" applyFill="1" applyBorder="1" applyAlignment="1">
      <alignment horizontal="right" vertical="center" shrinkToFit="1"/>
    </xf>
    <xf numFmtId="41" fontId="37" fillId="0" borderId="0" xfId="1292" applyFont="1" applyFill="1" applyBorder="1" applyAlignment="1">
      <alignment horizontal="right" vertical="center"/>
    </xf>
    <xf numFmtId="41" fontId="81" fillId="0" borderId="0" xfId="1292" applyFont="1" applyFill="1" applyBorder="1" applyAlignment="1">
      <alignment horizontal="right" vertical="center"/>
    </xf>
    <xf numFmtId="41" fontId="37" fillId="5" borderId="0" xfId="1292" applyFont="1" applyFill="1" applyBorder="1" applyAlignment="1">
      <alignment horizontal="right" vertical="center"/>
    </xf>
    <xf numFmtId="41" fontId="37" fillId="4" borderId="3" xfId="1292" applyFont="1" applyFill="1" applyBorder="1" applyAlignment="1" applyProtection="1">
      <alignment horizontal="right" vertical="center"/>
    </xf>
    <xf numFmtId="41" fontId="37" fillId="4" borderId="3" xfId="1292" applyFont="1" applyFill="1" applyBorder="1" applyAlignment="1">
      <alignment horizontal="right" vertical="center"/>
    </xf>
    <xf numFmtId="41" fontId="37" fillId="4" borderId="3" xfId="1292" applyFont="1" applyFill="1" applyBorder="1" applyAlignment="1" applyProtection="1">
      <alignment horizontal="right" vertical="center"/>
      <protection locked="0"/>
    </xf>
    <xf numFmtId="41" fontId="107" fillId="4" borderId="3" xfId="1292" applyFont="1" applyFill="1" applyBorder="1" applyAlignment="1" applyProtection="1">
      <alignment horizontal="right" vertical="center"/>
    </xf>
    <xf numFmtId="217" fontId="107" fillId="4" borderId="3" xfId="1292" applyNumberFormat="1" applyFont="1" applyFill="1" applyBorder="1" applyAlignment="1" applyProtection="1">
      <alignment horizontal="right" vertical="center"/>
      <protection locked="0"/>
    </xf>
    <xf numFmtId="216" fontId="81" fillId="0" borderId="4" xfId="1292" applyNumberFormat="1" applyFont="1" applyFill="1" applyBorder="1" applyAlignment="1" applyProtection="1">
      <alignment horizontal="right" vertical="center"/>
      <protection locked="0"/>
    </xf>
    <xf numFmtId="216" fontId="81" fillId="0" borderId="0" xfId="1292" applyNumberFormat="1" applyFont="1" applyFill="1" applyBorder="1" applyAlignment="1" applyProtection="1">
      <alignment horizontal="right" vertical="center"/>
      <protection locked="0"/>
    </xf>
    <xf numFmtId="216" fontId="37" fillId="5" borderId="0" xfId="1292" applyNumberFormat="1" applyFont="1" applyFill="1" applyBorder="1" applyAlignment="1" applyProtection="1">
      <alignment horizontal="right" vertical="center"/>
      <protection locked="0"/>
    </xf>
    <xf numFmtId="216" fontId="37" fillId="0" borderId="0" xfId="1292" applyNumberFormat="1" applyFont="1" applyFill="1" applyBorder="1" applyAlignment="1" applyProtection="1">
      <alignment horizontal="right" vertical="center"/>
      <protection locked="0"/>
    </xf>
    <xf numFmtId="216" fontId="37" fillId="4" borderId="3" xfId="1292" applyNumberFormat="1" applyFont="1" applyFill="1" applyBorder="1" applyAlignment="1" applyProtection="1">
      <alignment horizontal="right" vertical="center"/>
      <protection locked="0"/>
    </xf>
    <xf numFmtId="0" fontId="37" fillId="0" borderId="26" xfId="861" applyFont="1" applyBorder="1" applyAlignment="1">
      <alignment horizontal="center" vertical="center" wrapText="1"/>
    </xf>
    <xf numFmtId="0" fontId="37" fillId="0" borderId="14" xfId="861" applyFont="1" applyBorder="1" applyAlignment="1">
      <alignment horizontal="center" vertical="center" wrapText="1"/>
    </xf>
    <xf numFmtId="0" fontId="37" fillId="0" borderId="24" xfId="861" applyFont="1" applyBorder="1" applyAlignment="1">
      <alignment horizontal="center" vertical="center" wrapText="1"/>
    </xf>
    <xf numFmtId="0" fontId="37" fillId="0" borderId="15" xfId="861" applyFont="1" applyBorder="1" applyAlignment="1">
      <alignment horizontal="center" vertical="center" wrapText="1"/>
    </xf>
    <xf numFmtId="41" fontId="38" fillId="4" borderId="72" xfId="1238" applyFont="1" applyFill="1" applyBorder="1" applyAlignment="1" applyProtection="1">
      <alignment horizontal="right" vertical="center"/>
    </xf>
    <xf numFmtId="0" fontId="37" fillId="5" borderId="18" xfId="861" applyFont="1" applyFill="1" applyBorder="1" applyAlignment="1">
      <alignment horizontal="center" vertical="center" wrapText="1"/>
    </xf>
    <xf numFmtId="180" fontId="37" fillId="5" borderId="3" xfId="1234" applyNumberFormat="1" applyFont="1" applyFill="1" applyBorder="1" applyAlignment="1">
      <alignment horizontal="right" vertical="center"/>
    </xf>
    <xf numFmtId="0" fontId="37" fillId="5" borderId="19" xfId="861" applyFont="1" applyFill="1" applyBorder="1" applyAlignment="1">
      <alignment horizontal="center" vertical="center" wrapText="1"/>
    </xf>
    <xf numFmtId="0" fontId="37" fillId="38" borderId="18" xfId="1145" applyFont="1" applyFill="1" applyBorder="1" applyAlignment="1" applyProtection="1">
      <alignment horizontal="center" vertical="center" wrapText="1"/>
    </xf>
    <xf numFmtId="0" fontId="37" fillId="38" borderId="19" xfId="1145" applyFont="1" applyFill="1" applyBorder="1" applyAlignment="1" applyProtection="1">
      <alignment horizontal="center" vertical="center" wrapText="1"/>
    </xf>
    <xf numFmtId="190" fontId="51" fillId="38" borderId="3" xfId="0" applyNumberFormat="1" applyFont="1" applyFill="1" applyBorder="1" applyAlignment="1">
      <alignment horizontal="right" vertical="center" wrapText="1"/>
    </xf>
    <xf numFmtId="190" fontId="37" fillId="38" borderId="3" xfId="4" quotePrefix="1" applyNumberFormat="1" applyFont="1" applyFill="1" applyBorder="1" applyAlignment="1">
      <alignment horizontal="right" vertical="center" wrapText="1"/>
    </xf>
    <xf numFmtId="190" fontId="37" fillId="38" borderId="3" xfId="4" applyNumberFormat="1" applyFont="1" applyFill="1" applyBorder="1" applyAlignment="1">
      <alignment horizontal="right" vertical="center" wrapText="1"/>
    </xf>
    <xf numFmtId="190" fontId="37" fillId="0" borderId="0" xfId="0" applyNumberFormat="1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201" fontId="37" fillId="0" borderId="6" xfId="0" applyNumberFormat="1" applyFont="1" applyFill="1" applyBorder="1" applyAlignment="1">
      <alignment horizontal="center" vertical="center"/>
    </xf>
    <xf numFmtId="3" fontId="51" fillId="0" borderId="2" xfId="861" applyNumberFormat="1" applyFont="1" applyFill="1" applyBorder="1" applyAlignment="1">
      <alignment horizontal="center" vertical="center" wrapText="1"/>
    </xf>
    <xf numFmtId="217" fontId="37" fillId="4" borderId="3" xfId="1292" quotePrefix="1" applyNumberFormat="1" applyFont="1" applyFill="1" applyBorder="1" applyAlignment="1">
      <alignment horizontal="right" vertical="center"/>
    </xf>
    <xf numFmtId="0" fontId="37" fillId="0" borderId="10" xfId="861" applyFont="1" applyBorder="1" applyAlignment="1">
      <alignment horizontal="center" vertical="center" wrapText="1"/>
    </xf>
    <xf numFmtId="215" fontId="48" fillId="0" borderId="0" xfId="0" applyNumberFormat="1" applyFont="1" applyFill="1" applyBorder="1" applyAlignment="1">
      <alignment horizontal="left"/>
    </xf>
    <xf numFmtId="0" fontId="37" fillId="0" borderId="11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59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left" vertical="center" wrapText="1"/>
    </xf>
    <xf numFmtId="0" fontId="37" fillId="0" borderId="4" xfId="1" applyFont="1" applyBorder="1" applyAlignment="1">
      <alignment horizontal="left" vertical="center" wrapText="1"/>
    </xf>
    <xf numFmtId="0" fontId="37" fillId="0" borderId="7" xfId="1" applyFont="1" applyBorder="1" applyAlignment="1">
      <alignment horizontal="left" vertical="center" wrapText="1"/>
    </xf>
    <xf numFmtId="0" fontId="37" fillId="0" borderId="3" xfId="1" applyFont="1" applyBorder="1" applyAlignment="1">
      <alignment horizontal="right" vertical="center"/>
    </xf>
    <xf numFmtId="0" fontId="37" fillId="0" borderId="24" xfId="1" applyFont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 wrapText="1"/>
    </xf>
    <xf numFmtId="0" fontId="37" fillId="0" borderId="15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left"/>
    </xf>
    <xf numFmtId="215" fontId="40" fillId="0" borderId="0" xfId="0" applyNumberFormat="1" applyFont="1" applyFill="1" applyBorder="1" applyAlignment="1">
      <alignment horizontal="left"/>
    </xf>
    <xf numFmtId="0" fontId="37" fillId="0" borderId="23" xfId="1" applyFont="1" applyBorder="1" applyAlignment="1">
      <alignment horizontal="center" vertical="center" wrapText="1"/>
    </xf>
    <xf numFmtId="0" fontId="37" fillId="0" borderId="20" xfId="1" applyFont="1" applyBorder="1" applyAlignment="1">
      <alignment horizontal="center" vertical="center" wrapText="1"/>
    </xf>
    <xf numFmtId="0" fontId="37" fillId="0" borderId="62" xfId="1" applyFont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horizontal="left"/>
    </xf>
    <xf numFmtId="0" fontId="37" fillId="0" borderId="1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7" fillId="0" borderId="57" xfId="1" applyFont="1" applyBorder="1" applyAlignment="1">
      <alignment horizontal="center" vertical="center" wrapText="1"/>
    </xf>
    <xf numFmtId="0" fontId="37" fillId="0" borderId="13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 wrapText="1"/>
    </xf>
    <xf numFmtId="3" fontId="37" fillId="0" borderId="68" xfId="0" applyNumberFormat="1" applyFont="1" applyFill="1" applyBorder="1" applyAlignment="1">
      <alignment horizontal="center" vertical="center"/>
    </xf>
    <xf numFmtId="3" fontId="37" fillId="0" borderId="69" xfId="0" applyNumberFormat="1" applyFont="1" applyFill="1" applyBorder="1" applyAlignment="1">
      <alignment horizontal="center" vertical="center"/>
    </xf>
    <xf numFmtId="3" fontId="37" fillId="0" borderId="70" xfId="0" applyNumberFormat="1" applyFont="1" applyFill="1" applyBorder="1" applyAlignment="1">
      <alignment horizontal="center" vertical="center"/>
    </xf>
    <xf numFmtId="0" fontId="37" fillId="0" borderId="16" xfId="1" applyFont="1" applyBorder="1" applyAlignment="1">
      <alignment horizontal="center"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0" borderId="7" xfId="1" applyFont="1" applyBorder="1" applyAlignment="1">
      <alignment horizontal="center" vertical="center" wrapText="1"/>
    </xf>
    <xf numFmtId="0" fontId="37" fillId="0" borderId="1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15" xfId="0" applyNumberFormat="1" applyFont="1" applyFill="1" applyBorder="1" applyAlignment="1">
      <alignment horizontal="center" vertical="center"/>
    </xf>
    <xf numFmtId="3" fontId="37" fillId="0" borderId="6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/>
    </xf>
    <xf numFmtId="213" fontId="48" fillId="0" borderId="0" xfId="0" applyNumberFormat="1" applyFont="1" applyFill="1" applyAlignment="1">
      <alignment horizontal="center"/>
    </xf>
    <xf numFmtId="3" fontId="37" fillId="0" borderId="9" xfId="0" applyNumberFormat="1" applyFont="1" applyFill="1" applyBorder="1" applyAlignment="1">
      <alignment horizontal="center" vertical="center"/>
    </xf>
    <xf numFmtId="3" fontId="37" fillId="0" borderId="21" xfId="0" applyNumberFormat="1" applyFont="1" applyFill="1" applyBorder="1" applyAlignment="1">
      <alignment horizontal="center" vertical="center"/>
    </xf>
    <xf numFmtId="0" fontId="48" fillId="0" borderId="0" xfId="861" applyFont="1" applyAlignment="1">
      <alignment horizontal="center" vertical="center"/>
    </xf>
    <xf numFmtId="0" fontId="37" fillId="0" borderId="24" xfId="861" applyFont="1" applyBorder="1" applyAlignment="1">
      <alignment horizontal="center" vertical="center"/>
    </xf>
    <xf numFmtId="0" fontId="37" fillId="0" borderId="15" xfId="861" applyFont="1" applyBorder="1" applyAlignment="1">
      <alignment horizontal="center" vertical="center"/>
    </xf>
    <xf numFmtId="0" fontId="37" fillId="0" borderId="6" xfId="861" applyFont="1" applyBorder="1" applyAlignment="1">
      <alignment horizontal="center" vertical="center"/>
    </xf>
    <xf numFmtId="0" fontId="37" fillId="0" borderId="23" xfId="861" applyFont="1" applyBorder="1" applyAlignment="1">
      <alignment horizontal="center" vertical="center" wrapText="1"/>
    </xf>
    <xf numFmtId="0" fontId="37" fillId="0" borderId="20" xfId="861" applyFont="1" applyBorder="1" applyAlignment="1">
      <alignment horizontal="center" vertical="center" wrapText="1"/>
    </xf>
    <xf numFmtId="0" fontId="37" fillId="0" borderId="10" xfId="861" applyFont="1" applyBorder="1" applyAlignment="1">
      <alignment horizontal="center" vertical="center" wrapText="1"/>
    </xf>
    <xf numFmtId="0" fontId="37" fillId="0" borderId="11" xfId="861" applyFont="1" applyBorder="1" applyAlignment="1">
      <alignment horizontal="center" vertical="center" wrapText="1"/>
    </xf>
    <xf numFmtId="0" fontId="37" fillId="0" borderId="25" xfId="861" applyFont="1" applyBorder="1" applyAlignment="1">
      <alignment horizontal="center" vertical="center" wrapText="1"/>
    </xf>
    <xf numFmtId="0" fontId="37" fillId="0" borderId="12" xfId="861" applyFont="1" applyBorder="1" applyAlignment="1">
      <alignment horizontal="center" vertical="center" wrapText="1"/>
    </xf>
    <xf numFmtId="0" fontId="37" fillId="0" borderId="26" xfId="861" applyFont="1" applyBorder="1" applyAlignment="1">
      <alignment horizontal="center" vertical="center" wrapText="1"/>
    </xf>
    <xf numFmtId="0" fontId="37" fillId="0" borderId="14" xfId="861" applyFont="1" applyBorder="1" applyAlignment="1">
      <alignment horizontal="center" vertical="center" wrapText="1"/>
    </xf>
    <xf numFmtId="0" fontId="37" fillId="0" borderId="21" xfId="861" applyFont="1" applyBorder="1" applyAlignment="1">
      <alignment horizontal="center" vertical="center" wrapText="1"/>
    </xf>
    <xf numFmtId="0" fontId="37" fillId="0" borderId="16" xfId="861" applyFont="1" applyBorder="1" applyAlignment="1">
      <alignment horizontal="center" vertical="center"/>
    </xf>
    <xf numFmtId="3" fontId="37" fillId="0" borderId="24" xfId="861" applyNumberFormat="1" applyFont="1" applyFill="1" applyBorder="1" applyAlignment="1">
      <alignment horizontal="center" vertical="center" wrapText="1"/>
    </xf>
    <xf numFmtId="3" fontId="37" fillId="0" borderId="15" xfId="861" applyNumberFormat="1" applyFont="1" applyFill="1" applyBorder="1" applyAlignment="1">
      <alignment horizontal="center" vertical="center" wrapText="1"/>
    </xf>
    <xf numFmtId="3" fontId="37" fillId="0" borderId="16" xfId="861" applyNumberFormat="1" applyFont="1" applyFill="1" applyBorder="1" applyAlignment="1">
      <alignment horizontal="center" vertical="center" wrapText="1"/>
    </xf>
    <xf numFmtId="3" fontId="37" fillId="0" borderId="4" xfId="861" applyNumberFormat="1" applyFont="1" applyFill="1" applyBorder="1" applyAlignment="1">
      <alignment horizontal="center" vertical="center" wrapText="1"/>
    </xf>
    <xf numFmtId="3" fontId="37" fillId="0" borderId="7" xfId="861" applyNumberFormat="1" applyFont="1" applyFill="1" applyBorder="1" applyAlignment="1">
      <alignment horizontal="center" vertical="center" wrapText="1"/>
    </xf>
    <xf numFmtId="176" fontId="37" fillId="0" borderId="16" xfId="861" applyNumberFormat="1" applyFont="1" applyFill="1" applyBorder="1" applyAlignment="1">
      <alignment horizontal="center" vertical="center" wrapText="1"/>
    </xf>
    <xf numFmtId="176" fontId="37" fillId="0" borderId="4" xfId="861" applyNumberFormat="1" applyFont="1" applyFill="1" applyBorder="1" applyAlignment="1">
      <alignment horizontal="center" vertical="center" wrapText="1"/>
    </xf>
    <xf numFmtId="176" fontId="37" fillId="0" borderId="7" xfId="861" applyNumberFormat="1" applyFont="1" applyFill="1" applyBorder="1" applyAlignment="1">
      <alignment horizontal="center" vertical="center" wrapText="1"/>
    </xf>
    <xf numFmtId="3" fontId="37" fillId="5" borderId="4" xfId="861" applyNumberFormat="1" applyFont="1" applyFill="1" applyBorder="1" applyAlignment="1">
      <alignment horizontal="center" vertical="center" wrapText="1"/>
    </xf>
    <xf numFmtId="3" fontId="37" fillId="5" borderId="7" xfId="861" applyNumberFormat="1" applyFont="1" applyFill="1" applyBorder="1" applyAlignment="1">
      <alignment horizontal="center" vertical="center" wrapText="1"/>
    </xf>
    <xf numFmtId="176" fontId="37" fillId="5" borderId="16" xfId="861" applyNumberFormat="1" applyFont="1" applyFill="1" applyBorder="1" applyAlignment="1">
      <alignment horizontal="center" vertical="center" wrapText="1"/>
    </xf>
    <xf numFmtId="176" fontId="37" fillId="5" borderId="4" xfId="861" applyNumberFormat="1" applyFont="1" applyFill="1" applyBorder="1" applyAlignment="1">
      <alignment horizontal="center" vertical="center" wrapText="1"/>
    </xf>
    <xf numFmtId="178" fontId="37" fillId="0" borderId="11" xfId="861" quotePrefix="1" applyNumberFormat="1" applyFont="1" applyFill="1" applyBorder="1" applyAlignment="1">
      <alignment horizontal="center" vertical="center" wrapText="1"/>
    </xf>
    <xf numFmtId="178" fontId="37" fillId="0" borderId="25" xfId="861" quotePrefix="1" applyNumberFormat="1" applyFont="1" applyFill="1" applyBorder="1" applyAlignment="1">
      <alignment horizontal="center" vertical="center" wrapText="1"/>
    </xf>
    <xf numFmtId="178" fontId="37" fillId="0" borderId="12" xfId="861" quotePrefix="1" applyNumberFormat="1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3" fontId="37" fillId="0" borderId="26" xfId="861" applyNumberFormat="1" applyFont="1" applyFill="1" applyBorder="1" applyAlignment="1">
      <alignment horizontal="center" vertical="center" wrapText="1"/>
    </xf>
    <xf numFmtId="3" fontId="37" fillId="0" borderId="14" xfId="861" applyNumberFormat="1" applyFont="1" applyFill="1" applyBorder="1" applyAlignment="1">
      <alignment horizontal="center" vertical="center" wrapText="1"/>
    </xf>
    <xf numFmtId="178" fontId="51" fillId="0" borderId="11" xfId="861" quotePrefix="1" applyNumberFormat="1" applyFont="1" applyFill="1" applyBorder="1" applyAlignment="1">
      <alignment horizontal="center" vertical="center" wrapText="1"/>
    </xf>
    <xf numFmtId="178" fontId="51" fillId="0" borderId="25" xfId="861" quotePrefix="1" applyNumberFormat="1" applyFont="1" applyFill="1" applyBorder="1" applyAlignment="1">
      <alignment horizontal="center" vertical="center" wrapText="1"/>
    </xf>
    <xf numFmtId="178" fontId="51" fillId="0" borderId="12" xfId="861" quotePrefix="1" applyNumberFormat="1" applyFont="1" applyFill="1" applyBorder="1" applyAlignment="1">
      <alignment horizontal="center" vertical="center" wrapText="1"/>
    </xf>
    <xf numFmtId="178" fontId="37" fillId="5" borderId="11" xfId="861" quotePrefix="1" applyNumberFormat="1" applyFont="1" applyFill="1" applyBorder="1" applyAlignment="1">
      <alignment horizontal="center" vertical="center" wrapText="1"/>
    </xf>
    <xf numFmtId="178" fontId="37" fillId="5" borderId="25" xfId="861" quotePrefix="1" applyNumberFormat="1" applyFont="1" applyFill="1" applyBorder="1" applyAlignment="1">
      <alignment horizontal="center" vertical="center" wrapText="1"/>
    </xf>
    <xf numFmtId="178" fontId="37" fillId="5" borderId="12" xfId="861" quotePrefix="1" applyNumberFormat="1" applyFont="1" applyFill="1" applyBorder="1" applyAlignment="1">
      <alignment horizontal="center" vertical="center" wrapText="1"/>
    </xf>
    <xf numFmtId="0" fontId="37" fillId="0" borderId="0" xfId="861" applyFont="1" applyAlignment="1">
      <alignment horizontal="left" vertical="center"/>
    </xf>
    <xf numFmtId="0" fontId="37" fillId="0" borderId="3" xfId="861" applyFont="1" applyBorder="1" applyAlignment="1">
      <alignment horizontal="right" vertical="center"/>
    </xf>
    <xf numFmtId="0" fontId="37" fillId="0" borderId="14" xfId="861" applyFont="1" applyBorder="1" applyAlignment="1">
      <alignment horizontal="center" vertical="center"/>
    </xf>
    <xf numFmtId="0" fontId="37" fillId="0" borderId="25" xfId="861" applyFont="1" applyBorder="1" applyAlignment="1">
      <alignment horizontal="center" vertical="center"/>
    </xf>
    <xf numFmtId="0" fontId="37" fillId="0" borderId="12" xfId="861" applyFont="1" applyBorder="1" applyAlignment="1">
      <alignment horizontal="center" vertical="center"/>
    </xf>
    <xf numFmtId="0" fontId="37" fillId="0" borderId="17" xfId="861" applyFont="1" applyBorder="1" applyAlignment="1">
      <alignment horizontal="center" vertical="center"/>
    </xf>
    <xf numFmtId="0" fontId="37" fillId="0" borderId="24" xfId="861" applyFont="1" applyBorder="1" applyAlignment="1">
      <alignment horizontal="center" vertical="center" wrapText="1"/>
    </xf>
    <xf numFmtId="0" fontId="37" fillId="0" borderId="0" xfId="861" applyFont="1" applyBorder="1" applyAlignment="1">
      <alignment horizontal="left" vertical="center"/>
    </xf>
    <xf numFmtId="0" fontId="0" fillId="0" borderId="0" xfId="0" applyAlignment="1">
      <alignment vertical="center"/>
    </xf>
    <xf numFmtId="180" fontId="48" fillId="0" borderId="0" xfId="861" applyNumberFormat="1" applyFont="1" applyAlignment="1">
      <alignment horizontal="center" vertical="center" wrapText="1"/>
    </xf>
    <xf numFmtId="0" fontId="48" fillId="0" borderId="0" xfId="861" applyFont="1" applyAlignment="1">
      <alignment horizontal="center" vertical="center" wrapText="1"/>
    </xf>
    <xf numFmtId="0" fontId="37" fillId="0" borderId="17" xfId="861" applyFont="1" applyBorder="1" applyAlignment="1">
      <alignment horizontal="center" vertical="center" wrapText="1"/>
    </xf>
    <xf numFmtId="0" fontId="37" fillId="0" borderId="0" xfId="861" applyFont="1" applyBorder="1" applyAlignment="1">
      <alignment horizontal="center" vertical="center"/>
    </xf>
    <xf numFmtId="0" fontId="42" fillId="0" borderId="26" xfId="861" applyFont="1" applyBorder="1" applyAlignment="1">
      <alignment horizontal="center" vertical="center"/>
    </xf>
    <xf numFmtId="0" fontId="42" fillId="0" borderId="13" xfId="861" applyFont="1" applyBorder="1" applyAlignment="1">
      <alignment horizontal="center" vertical="center"/>
    </xf>
    <xf numFmtId="0" fontId="37" fillId="0" borderId="26" xfId="861" applyFont="1" applyBorder="1" applyAlignment="1">
      <alignment horizontal="center" vertical="center"/>
    </xf>
    <xf numFmtId="0" fontId="37" fillId="0" borderId="13" xfId="861" applyFont="1" applyBorder="1" applyAlignment="1">
      <alignment horizontal="center" vertical="center"/>
    </xf>
    <xf numFmtId="0" fontId="37" fillId="0" borderId="11" xfId="861" applyFont="1" applyBorder="1" applyAlignment="1">
      <alignment horizontal="center" vertical="center"/>
    </xf>
    <xf numFmtId="0" fontId="37" fillId="0" borderId="15" xfId="861" applyFont="1" applyBorder="1" applyAlignment="1">
      <alignment horizontal="center" vertical="center" wrapText="1"/>
    </xf>
    <xf numFmtId="0" fontId="37" fillId="0" borderId="9" xfId="861" applyFont="1" applyBorder="1" applyAlignment="1">
      <alignment horizontal="center" vertical="center" wrapText="1"/>
    </xf>
    <xf numFmtId="0" fontId="37" fillId="0" borderId="10" xfId="861" applyFont="1" applyBorder="1" applyAlignment="1">
      <alignment horizontal="center" vertical="center"/>
    </xf>
    <xf numFmtId="0" fontId="37" fillId="0" borderId="6" xfId="861" applyFont="1" applyBorder="1" applyAlignment="1">
      <alignment horizontal="center" vertical="center" wrapText="1"/>
    </xf>
    <xf numFmtId="0" fontId="37" fillId="0" borderId="5" xfId="861" applyFont="1" applyBorder="1" applyAlignment="1">
      <alignment horizontal="center" vertical="center" wrapText="1"/>
    </xf>
    <xf numFmtId="0" fontId="37" fillId="0" borderId="2" xfId="861" applyFont="1" applyBorder="1" applyAlignment="1">
      <alignment horizontal="center" vertical="center" wrapText="1"/>
    </xf>
    <xf numFmtId="0" fontId="37" fillId="0" borderId="13" xfId="861" applyFont="1" applyBorder="1" applyAlignment="1">
      <alignment horizontal="center" vertical="center" wrapText="1"/>
    </xf>
    <xf numFmtId="0" fontId="37" fillId="0" borderId="1" xfId="861" applyFont="1" applyBorder="1" applyAlignment="1">
      <alignment horizontal="center" vertical="center" wrapText="1"/>
    </xf>
    <xf numFmtId="0" fontId="37" fillId="0" borderId="3" xfId="861" applyFont="1" applyBorder="1" applyAlignment="1">
      <alignment horizontal="left" vertical="center"/>
    </xf>
    <xf numFmtId="0" fontId="37" fillId="0" borderId="0" xfId="861" applyFont="1" applyBorder="1" applyAlignment="1">
      <alignment horizontal="right" vertical="center"/>
    </xf>
    <xf numFmtId="0" fontId="37" fillId="0" borderId="0" xfId="861" applyFont="1" applyBorder="1" applyAlignment="1">
      <alignment horizontal="center" vertical="center" wrapText="1"/>
    </xf>
    <xf numFmtId="0" fontId="37" fillId="0" borderId="16" xfId="861" applyFont="1" applyBorder="1" applyAlignment="1">
      <alignment horizontal="center" vertical="center" wrapText="1"/>
    </xf>
    <xf numFmtId="0" fontId="37" fillId="0" borderId="4" xfId="861" applyFont="1" applyBorder="1" applyAlignment="1">
      <alignment horizontal="center" vertical="center" wrapText="1"/>
    </xf>
    <xf numFmtId="0" fontId="48" fillId="0" borderId="0" xfId="861" applyFont="1" applyAlignment="1">
      <alignment horizontal="center" vertical="center" shrinkToFit="1"/>
    </xf>
    <xf numFmtId="3" fontId="48" fillId="0" borderId="0" xfId="1150" applyNumberFormat="1" applyFont="1" applyFill="1" applyAlignment="1">
      <alignment horizontal="center"/>
    </xf>
    <xf numFmtId="3" fontId="37" fillId="0" borderId="26" xfId="1150" applyNumberFormat="1" applyFont="1" applyFill="1" applyBorder="1" applyAlignment="1">
      <alignment horizontal="center" vertical="center"/>
    </xf>
    <xf numFmtId="3" fontId="37" fillId="0" borderId="14" xfId="1150" applyNumberFormat="1" applyFont="1" applyFill="1" applyBorder="1" applyAlignment="1">
      <alignment horizontal="center" vertical="center"/>
    </xf>
    <xf numFmtId="3" fontId="37" fillId="0" borderId="24" xfId="1150" applyNumberFormat="1" applyFont="1" applyFill="1" applyBorder="1" applyAlignment="1">
      <alignment horizontal="center" vertical="center" wrapText="1"/>
    </xf>
    <xf numFmtId="3" fontId="37" fillId="0" borderId="15" xfId="1150" applyNumberFormat="1" applyFont="1" applyFill="1" applyBorder="1" applyAlignment="1">
      <alignment horizontal="center" vertical="center" wrapText="1"/>
    </xf>
    <xf numFmtId="3" fontId="37" fillId="0" borderId="23" xfId="1150" applyNumberFormat="1" applyFont="1" applyFill="1" applyBorder="1" applyAlignment="1">
      <alignment horizontal="center" vertical="center" wrapText="1"/>
    </xf>
    <xf numFmtId="3" fontId="37" fillId="0" borderId="20" xfId="1150" applyNumberFormat="1" applyFont="1" applyFill="1" applyBorder="1" applyAlignment="1">
      <alignment horizontal="center" vertical="center" wrapText="1"/>
    </xf>
    <xf numFmtId="3" fontId="37" fillId="0" borderId="25" xfId="1150" applyNumberFormat="1" applyFont="1" applyFill="1" applyBorder="1" applyAlignment="1">
      <alignment horizontal="center" vertical="center"/>
    </xf>
    <xf numFmtId="3" fontId="37" fillId="0" borderId="12" xfId="1150" applyNumberFormat="1" applyFont="1" applyFill="1" applyBorder="1" applyAlignment="1">
      <alignment horizontal="center" vertical="center"/>
    </xf>
    <xf numFmtId="3" fontId="37" fillId="0" borderId="24" xfId="1150" applyNumberFormat="1" applyFont="1" applyFill="1" applyBorder="1" applyAlignment="1">
      <alignment horizontal="center" vertical="center"/>
    </xf>
    <xf numFmtId="3" fontId="37" fillId="0" borderId="15" xfId="1150" applyNumberFormat="1" applyFont="1" applyFill="1" applyBorder="1" applyAlignment="1">
      <alignment horizontal="center" vertical="center"/>
    </xf>
    <xf numFmtId="3" fontId="37" fillId="0" borderId="17" xfId="1150" applyNumberFormat="1" applyFont="1" applyFill="1" applyBorder="1" applyAlignment="1">
      <alignment horizontal="center" vertical="center" wrapText="1"/>
    </xf>
    <xf numFmtId="3" fontId="37" fillId="0" borderId="0" xfId="1150" applyNumberFormat="1" applyFont="1" applyFill="1" applyBorder="1" applyAlignment="1">
      <alignment horizontal="center" vertical="center" wrapText="1"/>
    </xf>
    <xf numFmtId="3" fontId="37" fillId="0" borderId="17" xfId="1150" applyNumberFormat="1" applyFont="1" applyFill="1" applyBorder="1" applyAlignment="1">
      <alignment horizontal="center" vertical="center"/>
    </xf>
    <xf numFmtId="3" fontId="37" fillId="0" borderId="26" xfId="1150" applyNumberFormat="1" applyFont="1" applyFill="1" applyBorder="1" applyAlignment="1">
      <alignment horizontal="center" vertical="center" wrapText="1"/>
    </xf>
    <xf numFmtId="3" fontId="37" fillId="0" borderId="14" xfId="1150" applyNumberFormat="1" applyFont="1" applyFill="1" applyBorder="1" applyAlignment="1">
      <alignment horizontal="center" vertical="center" wrapText="1"/>
    </xf>
    <xf numFmtId="3" fontId="37" fillId="0" borderId="0" xfId="1150" applyNumberFormat="1" applyFont="1" applyFill="1" applyBorder="1" applyAlignment="1">
      <alignment horizontal="center" vertical="center"/>
    </xf>
    <xf numFmtId="0" fontId="37" fillId="0" borderId="21" xfId="861" applyFont="1" applyBorder="1" applyAlignment="1">
      <alignment horizontal="center" vertical="center"/>
    </xf>
    <xf numFmtId="3" fontId="37" fillId="0" borderId="24" xfId="861" applyNumberFormat="1" applyFont="1" applyFill="1" applyBorder="1" applyAlignment="1">
      <alignment horizontal="center" vertical="center"/>
    </xf>
    <xf numFmtId="3" fontId="37" fillId="0" borderId="6" xfId="861" applyNumberFormat="1" applyFont="1" applyFill="1" applyBorder="1" applyAlignment="1">
      <alignment horizontal="center" vertical="center"/>
    </xf>
    <xf numFmtId="3" fontId="48" fillId="0" borderId="0" xfId="861" applyNumberFormat="1" applyFont="1" applyFill="1" applyAlignment="1">
      <alignment horizontal="center" vertical="center"/>
    </xf>
    <xf numFmtId="3" fontId="37" fillId="0" borderId="12" xfId="861" applyNumberFormat="1" applyFont="1" applyFill="1" applyBorder="1" applyAlignment="1">
      <alignment horizontal="center" vertical="center"/>
    </xf>
    <xf numFmtId="3" fontId="37" fillId="0" borderId="2" xfId="861" applyNumberFormat="1" applyFont="1" applyFill="1" applyBorder="1" applyAlignment="1">
      <alignment horizontal="center" vertical="center"/>
    </xf>
    <xf numFmtId="3" fontId="37" fillId="0" borderId="13" xfId="861" applyNumberFormat="1" applyFont="1" applyFill="1" applyBorder="1" applyAlignment="1">
      <alignment horizontal="center" vertical="center"/>
    </xf>
    <xf numFmtId="3" fontId="37" fillId="0" borderId="11" xfId="861" applyNumberFormat="1" applyFont="1" applyFill="1" applyBorder="1" applyAlignment="1">
      <alignment horizontal="center" vertical="center"/>
    </xf>
    <xf numFmtId="0" fontId="48" fillId="0" borderId="0" xfId="861" applyFont="1" applyFill="1" applyAlignment="1">
      <alignment horizontal="center" vertical="center"/>
    </xf>
    <xf numFmtId="3" fontId="37" fillId="0" borderId="25" xfId="861" applyNumberFormat="1" applyFont="1" applyFill="1" applyBorder="1" applyAlignment="1">
      <alignment horizontal="center" vertical="center"/>
    </xf>
    <xf numFmtId="3" fontId="48" fillId="0" borderId="0" xfId="861" applyNumberFormat="1" applyFont="1" applyAlignment="1">
      <alignment horizontal="center" vertical="center" wrapText="1"/>
    </xf>
    <xf numFmtId="3" fontId="48" fillId="0" borderId="0" xfId="861" applyNumberFormat="1" applyFont="1" applyAlignment="1">
      <alignment horizontal="center" vertical="center"/>
    </xf>
    <xf numFmtId="176" fontId="37" fillId="0" borderId="15" xfId="0" applyNumberFormat="1" applyFont="1" applyFill="1" applyBorder="1" applyAlignment="1">
      <alignment horizontal="center" vertical="center" shrinkToFit="1"/>
    </xf>
    <xf numFmtId="176" fontId="37" fillId="0" borderId="0" xfId="0" applyNumberFormat="1" applyFont="1" applyFill="1" applyBorder="1" applyAlignment="1">
      <alignment horizontal="center" vertical="center" shrinkToFit="1"/>
    </xf>
    <xf numFmtId="176" fontId="37" fillId="0" borderId="14" xfId="0" applyNumberFormat="1" applyFont="1" applyFill="1" applyBorder="1" applyAlignment="1">
      <alignment horizontal="center" vertical="center" shrinkToFit="1"/>
    </xf>
    <xf numFmtId="176" fontId="37" fillId="0" borderId="15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/>
    </xf>
    <xf numFmtId="176" fontId="37" fillId="0" borderId="14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 shrinkToFit="1"/>
    </xf>
    <xf numFmtId="176" fontId="37" fillId="0" borderId="65" xfId="0" applyNumberFormat="1" applyFont="1" applyFill="1" applyBorder="1" applyAlignment="1">
      <alignment horizontal="center" vertical="center"/>
    </xf>
    <xf numFmtId="176" fontId="37" fillId="0" borderId="66" xfId="0" applyNumberFormat="1" applyFont="1" applyFill="1" applyBorder="1" applyAlignment="1">
      <alignment horizontal="center" vertical="center"/>
    </xf>
    <xf numFmtId="176" fontId="37" fillId="0" borderId="67" xfId="0" applyNumberFormat="1" applyFont="1" applyFill="1" applyBorder="1" applyAlignment="1">
      <alignment horizontal="center" vertical="center"/>
    </xf>
    <xf numFmtId="176" fontId="37" fillId="0" borderId="65" xfId="0" applyNumberFormat="1" applyFont="1" applyFill="1" applyBorder="1" applyAlignment="1">
      <alignment horizontal="center" vertical="center" shrinkToFit="1"/>
    </xf>
    <xf numFmtId="176" fontId="37" fillId="0" borderId="66" xfId="0" applyNumberFormat="1" applyFont="1" applyFill="1" applyBorder="1" applyAlignment="1">
      <alignment horizontal="center" vertical="center" shrinkToFit="1"/>
    </xf>
    <xf numFmtId="176" fontId="37" fillId="0" borderId="67" xfId="0" applyNumberFormat="1" applyFont="1" applyFill="1" applyBorder="1" applyAlignment="1">
      <alignment horizontal="center" vertical="center" shrinkToFit="1"/>
    </xf>
    <xf numFmtId="3" fontId="107" fillId="0" borderId="65" xfId="0" applyNumberFormat="1" applyFont="1" applyFill="1" applyBorder="1" applyAlignment="1">
      <alignment horizontal="center" vertical="center"/>
    </xf>
    <xf numFmtId="3" fontId="107" fillId="0" borderId="66" xfId="0" applyNumberFormat="1" applyFont="1" applyFill="1" applyBorder="1" applyAlignment="1">
      <alignment horizontal="center" vertical="center"/>
    </xf>
    <xf numFmtId="3" fontId="107" fillId="0" borderId="67" xfId="0" applyNumberFormat="1" applyFont="1" applyFill="1" applyBorder="1" applyAlignment="1">
      <alignment horizontal="center" vertical="center"/>
    </xf>
    <xf numFmtId="3" fontId="107" fillId="0" borderId="15" xfId="0" applyNumberFormat="1" applyFont="1" applyFill="1" applyBorder="1" applyAlignment="1">
      <alignment horizontal="center" vertical="center"/>
    </xf>
    <xf numFmtId="3" fontId="107" fillId="0" borderId="0" xfId="0" applyNumberFormat="1" applyFont="1" applyFill="1" applyBorder="1" applyAlignment="1">
      <alignment horizontal="center" vertical="center"/>
    </xf>
    <xf numFmtId="3" fontId="107" fillId="0" borderId="14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Alignment="1">
      <alignment horizontal="center" wrapText="1"/>
    </xf>
    <xf numFmtId="3" fontId="48" fillId="0" borderId="0" xfId="0" applyNumberFormat="1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180" fontId="78" fillId="5" borderId="0" xfId="1234" applyNumberFormat="1" applyFont="1" applyFill="1" applyBorder="1" applyAlignment="1">
      <alignment horizontal="right" vertical="center"/>
    </xf>
    <xf numFmtId="180" fontId="81" fillId="0" borderId="0" xfId="1234" applyNumberFormat="1" applyFont="1" applyFill="1" applyBorder="1" applyAlignment="1">
      <alignment horizontal="right" vertical="center" wrapText="1"/>
    </xf>
    <xf numFmtId="180" fontId="81" fillId="5" borderId="0" xfId="1234" applyNumberFormat="1" applyFont="1" applyFill="1" applyBorder="1" applyAlignment="1">
      <alignment horizontal="right" vertical="center" wrapText="1"/>
    </xf>
    <xf numFmtId="180" fontId="78" fillId="4" borderId="0" xfId="1234" applyNumberFormat="1" applyFont="1" applyFill="1" applyBorder="1" applyAlignment="1">
      <alignment horizontal="right" vertical="center" wrapText="1"/>
    </xf>
    <xf numFmtId="180" fontId="81" fillId="4" borderId="0" xfId="1234" applyNumberFormat="1" applyFont="1" applyFill="1" applyBorder="1" applyAlignment="1">
      <alignment horizontal="right" vertical="center" wrapText="1"/>
    </xf>
    <xf numFmtId="180" fontId="81" fillId="4" borderId="19" xfId="1234" applyNumberFormat="1" applyFont="1" applyFill="1" applyBorder="1" applyAlignment="1">
      <alignment horizontal="right" vertical="center" wrapText="1"/>
    </xf>
    <xf numFmtId="180" fontId="81" fillId="4" borderId="3" xfId="1234" applyNumberFormat="1" applyFont="1" applyFill="1" applyBorder="1" applyAlignment="1">
      <alignment horizontal="right" vertical="center" wrapText="1"/>
    </xf>
    <xf numFmtId="179" fontId="37" fillId="0" borderId="0" xfId="861" applyNumberFormat="1" applyFont="1" applyFill="1" applyBorder="1" applyAlignment="1">
      <alignment horizontal="right" vertical="center" wrapText="1" shrinkToFit="1"/>
    </xf>
    <xf numFmtId="179" fontId="37" fillId="0" borderId="0" xfId="861" quotePrefix="1" applyNumberFormat="1" applyFont="1" applyFill="1" applyBorder="1" applyAlignment="1">
      <alignment horizontal="right" vertical="center" wrapText="1" shrinkToFit="1"/>
    </xf>
    <xf numFmtId="179" fontId="37" fillId="0" borderId="14" xfId="861" applyNumberFormat="1" applyFont="1" applyFill="1" applyBorder="1" applyAlignment="1">
      <alignment horizontal="right" vertical="center" wrapText="1" shrinkToFit="1"/>
    </xf>
    <xf numFmtId="179" fontId="42" fillId="5" borderId="38" xfId="861" applyNumberFormat="1" applyFont="1" applyFill="1" applyBorder="1" applyAlignment="1">
      <alignment horizontal="right" vertical="center" wrapText="1" shrinkToFit="1"/>
    </xf>
    <xf numFmtId="179" fontId="42" fillId="5" borderId="54" xfId="861" applyNumberFormat="1" applyFont="1" applyFill="1" applyBorder="1" applyAlignment="1">
      <alignment horizontal="right" vertical="center" wrapText="1" shrinkToFit="1"/>
    </xf>
    <xf numFmtId="179" fontId="37" fillId="5" borderId="15" xfId="4" applyNumberFormat="1" applyFont="1" applyFill="1" applyBorder="1" applyAlignment="1">
      <alignment horizontal="right" vertical="center" wrapText="1"/>
    </xf>
    <xf numFmtId="179" fontId="37" fillId="5" borderId="0" xfId="4" applyNumberFormat="1" applyFont="1" applyFill="1" applyBorder="1" applyAlignment="1">
      <alignment horizontal="right" vertical="center" wrapText="1"/>
    </xf>
    <xf numFmtId="179" fontId="37" fillId="5" borderId="0" xfId="861" applyNumberFormat="1" applyFont="1" applyFill="1" applyBorder="1" applyAlignment="1">
      <alignment horizontal="right" vertical="center" wrapText="1" shrinkToFit="1"/>
    </xf>
    <xf numFmtId="179" fontId="51" fillId="4" borderId="15" xfId="4" applyNumberFormat="1" applyFont="1" applyFill="1" applyBorder="1" applyAlignment="1">
      <alignment horizontal="right" vertical="center" wrapText="1"/>
    </xf>
    <xf numFmtId="179" fontId="51" fillId="4" borderId="0" xfId="4" applyNumberFormat="1" applyFont="1" applyFill="1" applyBorder="1" applyAlignment="1">
      <alignment horizontal="right" vertical="center" wrapText="1"/>
    </xf>
    <xf numFmtId="179" fontId="51" fillId="4" borderId="0" xfId="861" applyNumberFormat="1" applyFont="1" applyFill="1" applyBorder="1" applyAlignment="1">
      <alignment horizontal="right" vertical="center" wrapText="1" shrinkToFit="1"/>
    </xf>
    <xf numFmtId="179" fontId="51" fillId="4" borderId="14" xfId="861" applyNumberFormat="1" applyFont="1" applyFill="1" applyBorder="1" applyAlignment="1">
      <alignment horizontal="right" vertical="center" wrapText="1" shrinkToFit="1"/>
    </xf>
    <xf numFmtId="179" fontId="37" fillId="4" borderId="15" xfId="861" applyNumberFormat="1" applyFont="1" applyFill="1" applyBorder="1" applyAlignment="1">
      <alignment horizontal="right" vertical="center" wrapText="1" shrinkToFit="1"/>
    </xf>
    <xf numFmtId="179" fontId="37" fillId="4" borderId="0" xfId="861" applyNumberFormat="1" applyFont="1" applyFill="1" applyBorder="1" applyAlignment="1">
      <alignment horizontal="right" vertical="center" wrapText="1" shrinkToFit="1"/>
    </xf>
    <xf numFmtId="179" fontId="37" fillId="4" borderId="14" xfId="861" applyNumberFormat="1" applyFont="1" applyFill="1" applyBorder="1" applyAlignment="1">
      <alignment horizontal="right" vertical="center" wrapText="1" shrinkToFit="1"/>
    </xf>
    <xf numFmtId="179" fontId="37" fillId="4" borderId="19" xfId="861" applyNumberFormat="1" applyFont="1" applyFill="1" applyBorder="1" applyAlignment="1">
      <alignment horizontal="right" vertical="center" wrapText="1" shrinkToFit="1"/>
    </xf>
    <xf numFmtId="179" fontId="37" fillId="4" borderId="3" xfId="861" applyNumberFormat="1" applyFont="1" applyFill="1" applyBorder="1" applyAlignment="1">
      <alignment horizontal="right" vertical="center" wrapText="1" shrinkToFit="1"/>
    </xf>
    <xf numFmtId="179" fontId="37" fillId="4" borderId="18" xfId="861" applyNumberFormat="1" applyFont="1" applyFill="1" applyBorder="1" applyAlignment="1">
      <alignment horizontal="right" vertical="center" wrapText="1" shrinkToFit="1"/>
    </xf>
    <xf numFmtId="0" fontId="36" fillId="0" borderId="10" xfId="0" applyFont="1" applyBorder="1" applyAlignment="1">
      <alignment horizontal="center" vertical="center"/>
    </xf>
    <xf numFmtId="0" fontId="122" fillId="0" borderId="10" xfId="0" applyFont="1" applyBorder="1" applyAlignment="1">
      <alignment horizontal="center" vertical="center"/>
    </xf>
    <xf numFmtId="183" fontId="37" fillId="5" borderId="0" xfId="861" applyNumberFormat="1" applyFont="1" applyFill="1" applyBorder="1" applyAlignment="1">
      <alignment horizontal="right" vertical="center" wrapText="1"/>
    </xf>
    <xf numFmtId="3" fontId="51" fillId="4" borderId="0" xfId="41" applyNumberFormat="1" applyFont="1" applyFill="1" applyBorder="1" applyAlignment="1">
      <alignment horizontal="right" vertical="center" wrapText="1"/>
    </xf>
    <xf numFmtId="3" fontId="106" fillId="4" borderId="0" xfId="41" applyNumberFormat="1" applyFont="1" applyFill="1" applyBorder="1" applyAlignment="1">
      <alignment horizontal="right" vertical="center" wrapText="1"/>
    </xf>
    <xf numFmtId="3" fontId="37" fillId="4" borderId="0" xfId="4" applyNumberFormat="1" applyFont="1" applyFill="1" applyBorder="1" applyAlignment="1" applyProtection="1">
      <alignment horizontal="right" vertical="center" wrapText="1"/>
      <protection locked="0"/>
    </xf>
    <xf numFmtId="3" fontId="37" fillId="4" borderId="0" xfId="41" applyNumberFormat="1" applyFont="1" applyFill="1" applyBorder="1" applyAlignment="1">
      <alignment horizontal="right" vertical="center" wrapText="1"/>
    </xf>
    <xf numFmtId="190" fontId="37" fillId="4" borderId="0" xfId="41" applyNumberFormat="1" applyFont="1" applyFill="1" applyBorder="1" applyAlignment="1">
      <alignment vertical="center" wrapText="1"/>
    </xf>
    <xf numFmtId="3" fontId="79" fillId="4" borderId="0" xfId="861" applyNumberFormat="1" applyFont="1" applyFill="1" applyBorder="1" applyAlignment="1" applyProtection="1">
      <alignment vertical="center" wrapText="1"/>
    </xf>
    <xf numFmtId="0" fontId="37" fillId="4" borderId="0" xfId="41" applyNumberFormat="1" applyFont="1" applyFill="1" applyBorder="1" applyAlignment="1">
      <alignment horizontal="right" vertical="center" wrapText="1"/>
    </xf>
    <xf numFmtId="3" fontId="37" fillId="4" borderId="3" xfId="4" applyNumberFormat="1" applyFont="1" applyFill="1" applyBorder="1" applyAlignment="1" applyProtection="1">
      <alignment horizontal="right" vertical="center" wrapText="1"/>
      <protection locked="0"/>
    </xf>
    <xf numFmtId="3" fontId="37" fillId="4" borderId="3" xfId="41" applyNumberFormat="1" applyFont="1" applyFill="1" applyBorder="1" applyAlignment="1">
      <alignment horizontal="right" vertical="center" wrapText="1"/>
    </xf>
    <xf numFmtId="190" fontId="37" fillId="4" borderId="3" xfId="41" applyNumberFormat="1" applyFont="1" applyFill="1" applyBorder="1" applyAlignment="1">
      <alignment vertical="center" wrapText="1"/>
    </xf>
    <xf numFmtId="3" fontId="79" fillId="4" borderId="3" xfId="861" applyNumberFormat="1" applyFont="1" applyFill="1" applyBorder="1" applyAlignment="1" applyProtection="1">
      <alignment vertical="center" wrapText="1"/>
    </xf>
    <xf numFmtId="0" fontId="37" fillId="4" borderId="3" xfId="41" applyNumberFormat="1" applyFont="1" applyFill="1" applyBorder="1" applyAlignment="1">
      <alignment horizontal="right" vertical="center" wrapText="1"/>
    </xf>
    <xf numFmtId="180" fontId="80" fillId="4" borderId="0" xfId="861" applyNumberFormat="1" applyFont="1" applyFill="1" applyBorder="1" applyAlignment="1">
      <alignment horizontal="right" vertical="center" wrapText="1"/>
    </xf>
    <xf numFmtId="180" fontId="80" fillId="4" borderId="3" xfId="861" applyNumberFormat="1" applyFont="1" applyFill="1" applyBorder="1" applyAlignment="1">
      <alignment horizontal="right" vertical="center" wrapText="1"/>
    </xf>
  </cellXfs>
  <cellStyles count="1294">
    <cellStyle name="??&amp;O?&amp;H?_x0008_??_x0007__x0001__x0001_" xfId="1268"/>
    <cellStyle name="20% - 강조색1 2" xfId="1182"/>
    <cellStyle name="20% - 강조색2 2" xfId="1183"/>
    <cellStyle name="20% - 강조색3 2" xfId="1184"/>
    <cellStyle name="20% - 강조색4 2" xfId="1185"/>
    <cellStyle name="20% - 강조색5 2" xfId="1186"/>
    <cellStyle name="20% - 강조색6 2" xfId="1187"/>
    <cellStyle name="40% - 강조색1 2" xfId="1188"/>
    <cellStyle name="40% - 강조색2 2" xfId="1189"/>
    <cellStyle name="40% - 강조색3 2" xfId="1190"/>
    <cellStyle name="40% - 강조색3 3" xfId="1255"/>
    <cellStyle name="40% - 강조색4 2" xfId="1191"/>
    <cellStyle name="40% - 강조색5 2" xfId="1192"/>
    <cellStyle name="40% - 강조색6 2" xfId="1193"/>
    <cellStyle name="60% - 강조색1 2" xfId="1194"/>
    <cellStyle name="60% - 강조색2 2" xfId="1195"/>
    <cellStyle name="60% - 강조색3 2" xfId="1196"/>
    <cellStyle name="60% - 강조색4 2" xfId="1197"/>
    <cellStyle name="60% - 강조색5 2" xfId="1198"/>
    <cellStyle name="60% - 강조색6 2" xfId="1199"/>
    <cellStyle name="ÅëÈ­ [0]_¼ÕÀÍ¿¹»ê" xfId="1144"/>
    <cellStyle name="AeE­ [0]_¼OAI¿¹≫e" xfId="1143"/>
    <cellStyle name="ÅëÈ­ [0]_ÀÎ°Çºñ,¿ÜÁÖºñ" xfId="1142"/>
    <cellStyle name="AeE­ [0]_AI°Cºn,μμ±Þºn" xfId="1169"/>
    <cellStyle name="ÅëÈ­ [0]_laroux" xfId="1148"/>
    <cellStyle name="AeE­ [0]_laroux_1" xfId="1149"/>
    <cellStyle name="ÅëÈ­ [0]_laroux_1" xfId="1164"/>
    <cellStyle name="AeE­ [0]_laroux_1_43-10주택" xfId="1168"/>
    <cellStyle name="ÅëÈ­ [0]_laroux_1_43-10주택" xfId="1173"/>
    <cellStyle name="AeE­ [0]_laroux_1_45-09 유통 금융 보험 및 기타서비스(97-109)" xfId="1171"/>
    <cellStyle name="ÅëÈ­ [0]_laroux_1_45-09 유통 금융 보험 및 기타서비스(97-109)" xfId="1167"/>
    <cellStyle name="AeE­ [0]_laroux_1_46-09 유통 금융 보험 및 기타서비스" xfId="1170"/>
    <cellStyle name="ÅëÈ­ [0]_laroux_1_46-09 유통 금융 보험 및 기타서비스" xfId="1166"/>
    <cellStyle name="AeE­ [0]_laroux_1_46-11 교통 관광 및 정보통신" xfId="1165"/>
    <cellStyle name="ÅëÈ­ [0]_laroux_1_46-11 교통 관광 및 정보통신" xfId="1163"/>
    <cellStyle name="AeE­ [0]_laroux_1_48-10 주택 건설" xfId="1162"/>
    <cellStyle name="ÅëÈ­ [0]_laroux_1_48-10 주택 건설" xfId="1161"/>
    <cellStyle name="AeE­ [0]_laroux_1_48-11 교통 관광 및 정보통신" xfId="1160"/>
    <cellStyle name="ÅëÈ­ [0]_laroux_1_48-11 교통 관광 및 정보통신" xfId="1174"/>
    <cellStyle name="AeE­ [0]_laroux_1_99 재가노인복지시설" xfId="1158"/>
    <cellStyle name="ÅëÈ­ [0]_laroux_1_99 재가노인복지시설" xfId="1157"/>
    <cellStyle name="AeE­ [0]_laroux_1_99 친환경농산물 인증현황" xfId="1156"/>
    <cellStyle name="ÅëÈ­ [0]_laroux_1_99 친환경농산물 인증현황" xfId="1155"/>
    <cellStyle name="AeE­ [0]_laroux_1_유통업체현황" xfId="1154"/>
    <cellStyle name="ÅëÈ­ [0]_laroux_1_유통업체현황" xfId="1153"/>
    <cellStyle name="AeE­ [0]_laroux_2" xfId="1152"/>
    <cellStyle name="ÅëÈ­ [0]_laroux_2" xfId="1141"/>
    <cellStyle name="AeE­ [0]_laroux_2_41-06농림16" xfId="1140"/>
    <cellStyle name="ÅëÈ­ [0]_laroux_2_41-06농림16" xfId="1139"/>
    <cellStyle name="AeE­ [0]_laroux_2_41-06농림16_43-10주택" xfId="1138"/>
    <cellStyle name="ÅëÈ­ [0]_laroux_2_41-06농림16_43-10주택" xfId="1137"/>
    <cellStyle name="AeE­ [0]_laroux_2_41-06농림16_45-09 유통 금융 보험 및 기타서비스(97-109)" xfId="1136"/>
    <cellStyle name="ÅëÈ­ [0]_laroux_2_41-06농림16_45-09 유통 금융 보험 및 기타서비스(97-109)" xfId="1135"/>
    <cellStyle name="AeE­ [0]_laroux_2_41-06농림16_46-09 유통 금융 보험 및 기타서비스" xfId="1134"/>
    <cellStyle name="ÅëÈ­ [0]_laroux_2_41-06농림16_46-09 유통 금융 보험 및 기타서비스" xfId="1133"/>
    <cellStyle name="AeE­ [0]_laroux_2_41-06농림16_46-11 교통 관광 및 정보통신" xfId="1132"/>
    <cellStyle name="ÅëÈ­ [0]_laroux_2_41-06농림16_46-11 교통 관광 및 정보통신" xfId="1131"/>
    <cellStyle name="AeE­ [0]_laroux_2_41-06농림16_48-10 주택 건설" xfId="1130"/>
    <cellStyle name="ÅëÈ­ [0]_laroux_2_41-06농림16_48-10 주택 건설" xfId="1129"/>
    <cellStyle name="AeE­ [0]_laroux_2_41-06농림16_48-11 교통 관광 및 정보통신" xfId="1128"/>
    <cellStyle name="ÅëÈ­ [0]_laroux_2_41-06농림16_48-11 교통 관광 및 정보통신" xfId="1127"/>
    <cellStyle name="AeE­ [0]_laroux_2_41-06농림16_99 재가노인복지시설" xfId="1126"/>
    <cellStyle name="ÅëÈ­ [0]_laroux_2_41-06농림16_99 재가노인복지시설" xfId="1125"/>
    <cellStyle name="AeE­ [0]_laroux_2_41-06농림16_99 친환경농산물 인증현황" xfId="1124"/>
    <cellStyle name="ÅëÈ­ [0]_laroux_2_41-06농림16_99 친환경농산물 인증현황" xfId="1123"/>
    <cellStyle name="AeE­ [0]_laroux_2_41-06농림16_유통업체현황" xfId="1122"/>
    <cellStyle name="ÅëÈ­ [0]_laroux_2_41-06농림16_유통업체현황" xfId="1121"/>
    <cellStyle name="AeE­ [0]_laroux_2_41-06농림41" xfId="1120"/>
    <cellStyle name="ÅëÈ­ [0]_laroux_2_41-06농림41" xfId="1119"/>
    <cellStyle name="AeE­ [0]_laroux_2_43-10주택" xfId="1118"/>
    <cellStyle name="ÅëÈ­ [0]_laroux_2_43-10주택" xfId="1117"/>
    <cellStyle name="AeE­ [0]_laroux_2_45-09 유통 금융 보험 및 기타서비스(97-109)" xfId="1116"/>
    <cellStyle name="ÅëÈ­ [0]_laroux_2_45-09 유통 금융 보험 및 기타서비스(97-109)" xfId="1115"/>
    <cellStyle name="AeE­ [0]_laroux_2_46-09 유통 금융 보험 및 기타서비스" xfId="1114"/>
    <cellStyle name="ÅëÈ­ [0]_laroux_2_46-09 유통 금융 보험 및 기타서비스" xfId="1113"/>
    <cellStyle name="AeE­ [0]_laroux_2_46-11 교통 관광 및 정보통신" xfId="1112"/>
    <cellStyle name="ÅëÈ­ [0]_laroux_2_46-11 교통 관광 및 정보통신" xfId="1111"/>
    <cellStyle name="AeE­ [0]_laroux_2_48-10 주택 건설" xfId="1110"/>
    <cellStyle name="ÅëÈ­ [0]_laroux_2_48-10 주택 건설" xfId="1109"/>
    <cellStyle name="AeE­ [0]_laroux_2_48-11 교통 관광 및 정보통신" xfId="1108"/>
    <cellStyle name="ÅëÈ­ [0]_laroux_2_48-11 교통 관광 및 정보통신" xfId="1107"/>
    <cellStyle name="AeE­ [0]_laroux_2_99 재가노인복지시설" xfId="1106"/>
    <cellStyle name="ÅëÈ­ [0]_laroux_2_99 재가노인복지시설" xfId="1105"/>
    <cellStyle name="AeE­ [0]_laroux_2_99 친환경농산물 인증현황" xfId="1104"/>
    <cellStyle name="ÅëÈ­ [0]_laroux_2_99 친환경농산물 인증현황" xfId="1103"/>
    <cellStyle name="AeE­ [0]_laroux_2_유통업체현황" xfId="1102"/>
    <cellStyle name="ÅëÈ­ [0]_laroux_2_유통업체현황" xfId="1101"/>
    <cellStyle name="AeE­ [0]_Sheet1" xfId="1100"/>
    <cellStyle name="ÅëÈ­ [0]_Sheet1" xfId="1099"/>
    <cellStyle name="AeE­ [0]_Sheet1_43-10주택" xfId="1098"/>
    <cellStyle name="ÅëÈ­ [0]_Sheet1_43-10주택" xfId="1097"/>
    <cellStyle name="AeE­ [0]_Sheet1_45-09 유통 금융 보험 및 기타서비스(97-109)" xfId="1096"/>
    <cellStyle name="ÅëÈ­ [0]_Sheet1_45-09 유통 금융 보험 및 기타서비스(97-109)" xfId="1095"/>
    <cellStyle name="AeE­ [0]_Sheet1_46-09 유통 금융 보험 및 기타서비스" xfId="1094"/>
    <cellStyle name="ÅëÈ­ [0]_Sheet1_46-09 유통 금융 보험 및 기타서비스" xfId="1093"/>
    <cellStyle name="AeE­ [0]_Sheet1_46-11 교통 관광 및 정보통신" xfId="1092"/>
    <cellStyle name="ÅëÈ­ [0]_Sheet1_46-11 교통 관광 및 정보통신" xfId="1091"/>
    <cellStyle name="AeE­ [0]_Sheet1_48-10 주택 건설" xfId="1090"/>
    <cellStyle name="ÅëÈ­ [0]_Sheet1_48-10 주택 건설" xfId="1089"/>
    <cellStyle name="AeE­ [0]_Sheet1_48-11 교통 관광 및 정보통신" xfId="1088"/>
    <cellStyle name="ÅëÈ­ [0]_Sheet1_48-11 교통 관광 및 정보통신" xfId="1087"/>
    <cellStyle name="AeE­ [0]_Sheet1_99 재가노인복지시설" xfId="1086"/>
    <cellStyle name="ÅëÈ­ [0]_Sheet1_99 재가노인복지시설" xfId="1085"/>
    <cellStyle name="AeE­ [0]_Sheet1_99 친환경농산물 인증현황" xfId="1084"/>
    <cellStyle name="ÅëÈ­ [0]_Sheet1_99 친환경농산물 인증현황" xfId="1083"/>
    <cellStyle name="AeE­ [0]_Sheet1_유통업체현황" xfId="1082"/>
    <cellStyle name="ÅëÈ­ [0]_Sheet1_유통업체현황" xfId="1081"/>
    <cellStyle name="ÅëÈ­_¼ÕÀÍ¿¹»ê" xfId="1080"/>
    <cellStyle name="AeE­_¼OAI¿¹≫e" xfId="1079"/>
    <cellStyle name="ÅëÈ­_ÀÎ°Çºñ,¿ÜÁÖºñ" xfId="1078"/>
    <cellStyle name="AeE­_AI°Cºn,μμ±Þºn" xfId="1077"/>
    <cellStyle name="ÅëÈ­_laroux" xfId="1076"/>
    <cellStyle name="AeE­_laroux_1" xfId="1075"/>
    <cellStyle name="ÅëÈ­_laroux_1" xfId="1074"/>
    <cellStyle name="AeE­_laroux_1_43-10주택" xfId="1073"/>
    <cellStyle name="ÅëÈ­_laroux_1_43-10주택" xfId="1072"/>
    <cellStyle name="AeE­_laroux_1_45-09 유통 금융 보험 및 기타서비스(97-109)" xfId="1071"/>
    <cellStyle name="ÅëÈ­_laroux_1_45-09 유통 금융 보험 및 기타서비스(97-109)" xfId="1070"/>
    <cellStyle name="AeE­_laroux_1_46-09 유통 금융 보험 및 기타서비스" xfId="1069"/>
    <cellStyle name="ÅëÈ­_laroux_1_46-09 유통 금융 보험 및 기타서비스" xfId="1068"/>
    <cellStyle name="AeE­_laroux_1_46-11 교통 관광 및 정보통신" xfId="1067"/>
    <cellStyle name="ÅëÈ­_laroux_1_46-11 교통 관광 및 정보통신" xfId="1066"/>
    <cellStyle name="AeE­_laroux_1_48-10 주택 건설" xfId="1065"/>
    <cellStyle name="ÅëÈ­_laroux_1_48-10 주택 건설" xfId="1064"/>
    <cellStyle name="AeE­_laroux_1_48-11 교통 관광 및 정보통신" xfId="1063"/>
    <cellStyle name="ÅëÈ­_laroux_1_48-11 교통 관광 및 정보통신" xfId="1062"/>
    <cellStyle name="AeE­_laroux_1_99 재가노인복지시설" xfId="1061"/>
    <cellStyle name="ÅëÈ­_laroux_1_99 재가노인복지시설" xfId="1060"/>
    <cellStyle name="AeE­_laroux_1_99 친환경농산물 인증현황" xfId="1059"/>
    <cellStyle name="ÅëÈ­_laroux_1_99 친환경농산물 인증현황" xfId="1058"/>
    <cellStyle name="AeE­_laroux_1_유통업체현황" xfId="1057"/>
    <cellStyle name="ÅëÈ­_laroux_1_유통업체현황" xfId="1056"/>
    <cellStyle name="AeE­_laroux_2" xfId="1055"/>
    <cellStyle name="ÅëÈ­_laroux_2" xfId="1054"/>
    <cellStyle name="AeE­_laroux_2_41-06농림16" xfId="1053"/>
    <cellStyle name="ÅëÈ­_laroux_2_41-06농림16" xfId="1052"/>
    <cellStyle name="AeE­_laroux_2_41-06농림16_43-10주택" xfId="1051"/>
    <cellStyle name="ÅëÈ­_laroux_2_41-06농림16_43-10주택" xfId="1050"/>
    <cellStyle name="AeE­_laroux_2_41-06농림16_45-09 유통 금융 보험 및 기타서비스(97-109)" xfId="1049"/>
    <cellStyle name="ÅëÈ­_laroux_2_41-06농림16_45-09 유통 금융 보험 및 기타서비스(97-109)" xfId="1048"/>
    <cellStyle name="AeE­_laroux_2_41-06농림16_46-09 유통 금융 보험 및 기타서비스" xfId="1047"/>
    <cellStyle name="ÅëÈ­_laroux_2_41-06농림16_46-09 유통 금융 보험 및 기타서비스" xfId="1046"/>
    <cellStyle name="AeE­_laroux_2_41-06농림16_46-11 교통 관광 및 정보통신" xfId="1045"/>
    <cellStyle name="ÅëÈ­_laroux_2_41-06농림16_46-11 교통 관광 및 정보통신" xfId="1044"/>
    <cellStyle name="AeE­_laroux_2_41-06농림16_48-10 주택 건설" xfId="1043"/>
    <cellStyle name="ÅëÈ­_laroux_2_41-06농림16_48-10 주택 건설" xfId="1042"/>
    <cellStyle name="AeE­_laroux_2_41-06농림16_48-11 교통 관광 및 정보통신" xfId="1041"/>
    <cellStyle name="ÅëÈ­_laroux_2_41-06농림16_48-11 교통 관광 및 정보통신" xfId="1040"/>
    <cellStyle name="AeE­_laroux_2_41-06농림16_99 재가노인복지시설" xfId="1039"/>
    <cellStyle name="ÅëÈ­_laroux_2_41-06농림16_99 재가노인복지시설" xfId="1038"/>
    <cellStyle name="AeE­_laroux_2_41-06농림16_99 친환경농산물 인증현황" xfId="1037"/>
    <cellStyle name="ÅëÈ­_laroux_2_41-06농림16_99 친환경농산물 인증현황" xfId="1036"/>
    <cellStyle name="AeE­_laroux_2_41-06농림16_유통업체현황" xfId="1035"/>
    <cellStyle name="ÅëÈ­_laroux_2_41-06농림16_유통업체현황" xfId="1034"/>
    <cellStyle name="AeE­_laroux_2_41-06농림41" xfId="1033"/>
    <cellStyle name="ÅëÈ­_laroux_2_41-06농림41" xfId="1032"/>
    <cellStyle name="AeE­_laroux_2_43-10주택" xfId="1031"/>
    <cellStyle name="ÅëÈ­_laroux_2_43-10주택" xfId="1030"/>
    <cellStyle name="AeE­_laroux_2_45-09 유통 금융 보험 및 기타서비스(97-109)" xfId="1029"/>
    <cellStyle name="ÅëÈ­_laroux_2_45-09 유통 금융 보험 및 기타서비스(97-109)" xfId="1028"/>
    <cellStyle name="AeE­_laroux_2_46-09 유통 금융 보험 및 기타서비스" xfId="1027"/>
    <cellStyle name="ÅëÈ­_laroux_2_46-09 유통 금융 보험 및 기타서비스" xfId="1026"/>
    <cellStyle name="AeE­_laroux_2_46-11 교통 관광 및 정보통신" xfId="1025"/>
    <cellStyle name="ÅëÈ­_laroux_2_46-11 교통 관광 및 정보통신" xfId="1024"/>
    <cellStyle name="AeE­_laroux_2_48-10 주택 건설" xfId="1023"/>
    <cellStyle name="ÅëÈ­_laroux_2_48-10 주택 건설" xfId="1022"/>
    <cellStyle name="AeE­_laroux_2_48-11 교통 관광 및 정보통신" xfId="1021"/>
    <cellStyle name="ÅëÈ­_laroux_2_48-11 교통 관광 및 정보통신" xfId="1020"/>
    <cellStyle name="AeE­_laroux_2_99 재가노인복지시설" xfId="1019"/>
    <cellStyle name="ÅëÈ­_laroux_2_99 재가노인복지시설" xfId="1018"/>
    <cellStyle name="AeE­_laroux_2_99 친환경농산물 인증현황" xfId="1017"/>
    <cellStyle name="ÅëÈ­_laroux_2_99 친환경농산물 인증현황" xfId="1016"/>
    <cellStyle name="AeE­_laroux_2_유통업체현황" xfId="1015"/>
    <cellStyle name="ÅëÈ­_laroux_2_유통업체현황" xfId="1014"/>
    <cellStyle name="AeE­_Sheet1" xfId="1013"/>
    <cellStyle name="ÅëÈ­_Sheet1" xfId="1012"/>
    <cellStyle name="AeE­_Sheet1_41-06농림16" xfId="1011"/>
    <cellStyle name="ÅëÈ­_Sheet1_41-06농림16" xfId="1010"/>
    <cellStyle name="AeE­_Sheet1_41-06농림16_43-10주택" xfId="1009"/>
    <cellStyle name="ÅëÈ­_Sheet1_41-06농림16_43-10주택" xfId="1008"/>
    <cellStyle name="AeE­_Sheet1_41-06농림16_45-09 유통 금융 보험 및 기타서비스(97-109)" xfId="1007"/>
    <cellStyle name="ÅëÈ­_Sheet1_41-06농림16_45-09 유통 금융 보험 및 기타서비스(97-109)" xfId="1006"/>
    <cellStyle name="AeE­_Sheet1_41-06농림16_46-09 유통 금융 보험 및 기타서비스" xfId="1005"/>
    <cellStyle name="ÅëÈ­_Sheet1_41-06농림16_46-09 유통 금융 보험 및 기타서비스" xfId="1004"/>
    <cellStyle name="AeE­_Sheet1_41-06농림16_46-11 교통 관광 및 정보통신" xfId="1003"/>
    <cellStyle name="ÅëÈ­_Sheet1_41-06농림16_46-11 교통 관광 및 정보통신" xfId="1002"/>
    <cellStyle name="AeE­_Sheet1_41-06농림16_48-10 주택 건설" xfId="1001"/>
    <cellStyle name="ÅëÈ­_Sheet1_41-06농림16_48-10 주택 건설" xfId="1000"/>
    <cellStyle name="AeE­_Sheet1_41-06농림16_48-11 교통 관광 및 정보통신" xfId="999"/>
    <cellStyle name="ÅëÈ­_Sheet1_41-06농림16_48-11 교통 관광 및 정보통신" xfId="998"/>
    <cellStyle name="AeE­_Sheet1_41-06농림16_99 재가노인복지시설" xfId="997"/>
    <cellStyle name="ÅëÈ­_Sheet1_41-06농림16_99 재가노인복지시설" xfId="996"/>
    <cellStyle name="AeE­_Sheet1_41-06농림16_99 친환경농산물 인증현황" xfId="995"/>
    <cellStyle name="ÅëÈ­_Sheet1_41-06농림16_99 친환경농산물 인증현황" xfId="994"/>
    <cellStyle name="AeE­_Sheet1_41-06농림16_유통업체현황" xfId="993"/>
    <cellStyle name="ÅëÈ­_Sheet1_41-06농림16_유통업체현황" xfId="992"/>
    <cellStyle name="AeE­_Sheet1_41-06농림41" xfId="991"/>
    <cellStyle name="ÅëÈ­_Sheet1_41-06농림41" xfId="990"/>
    <cellStyle name="AeE­_Sheet1_43-10주택" xfId="989"/>
    <cellStyle name="ÅëÈ­_Sheet1_43-10주택" xfId="988"/>
    <cellStyle name="AeE­_Sheet1_45-09 유통 금융 보험 및 기타서비스(97-109)" xfId="987"/>
    <cellStyle name="ÅëÈ­_Sheet1_45-09 유통 금융 보험 및 기타서비스(97-109)" xfId="986"/>
    <cellStyle name="AeE­_Sheet1_46-09 유통 금융 보험 및 기타서비스" xfId="985"/>
    <cellStyle name="ÅëÈ­_Sheet1_46-09 유통 금융 보험 및 기타서비스" xfId="984"/>
    <cellStyle name="AeE­_Sheet1_46-11 교통 관광 및 정보통신" xfId="983"/>
    <cellStyle name="ÅëÈ­_Sheet1_46-11 교통 관광 및 정보통신" xfId="982"/>
    <cellStyle name="AeE­_Sheet1_48-10 주택 건설" xfId="981"/>
    <cellStyle name="ÅëÈ­_Sheet1_48-10 주택 건설" xfId="980"/>
    <cellStyle name="AeE­_Sheet1_48-11 교통 관광 및 정보통신" xfId="979"/>
    <cellStyle name="ÅëÈ­_Sheet1_48-11 교통 관광 및 정보통신" xfId="978"/>
    <cellStyle name="AeE­_Sheet1_99 재가노인복지시설" xfId="977"/>
    <cellStyle name="ÅëÈ­_Sheet1_99 재가노인복지시설" xfId="976"/>
    <cellStyle name="AeE­_Sheet1_99 친환경농산물 인증현황" xfId="975"/>
    <cellStyle name="ÅëÈ­_Sheet1_99 친환경농산물 인증현황" xfId="974"/>
    <cellStyle name="AeE­_Sheet1_유통업체현황" xfId="973"/>
    <cellStyle name="ÅëÈ­_Sheet1_유통업체현황" xfId="972"/>
    <cellStyle name="ÄÞ¸¶ [0]_¼ÕÀÍ¿¹»ê" xfId="971"/>
    <cellStyle name="AÞ¸¶ [0]_¼OAI¿¹≫e" xfId="970"/>
    <cellStyle name="ÄÞ¸¶ [0]_ÀÎ°Çºñ,¿ÜÁÖºñ" xfId="969"/>
    <cellStyle name="AÞ¸¶ [0]_AI°Cºn,μμ±Þºn" xfId="968"/>
    <cellStyle name="ÄÞ¸¶ [0]_laroux" xfId="967"/>
    <cellStyle name="AÞ¸¶ [0]_laroux_1" xfId="966"/>
    <cellStyle name="ÄÞ¸¶ [0]_laroux_1" xfId="965"/>
    <cellStyle name="AÞ¸¶ [0]_Sheet1" xfId="964"/>
    <cellStyle name="ÄÞ¸¶ [0]_Sheet1" xfId="963"/>
    <cellStyle name="AÞ¸¶ [0]_Sheet1_43-10주택" xfId="962"/>
    <cellStyle name="ÄÞ¸¶ [0]_Sheet1_43-10주택" xfId="961"/>
    <cellStyle name="AÞ¸¶ [0]_Sheet1_45-09 유통 금융 보험 및 기타서비스(97-109)" xfId="960"/>
    <cellStyle name="ÄÞ¸¶ [0]_Sheet1_45-09 유통 금융 보험 및 기타서비스(97-109)" xfId="959"/>
    <cellStyle name="AÞ¸¶ [0]_Sheet1_46-09 유통 금융 보험 및 기타서비스" xfId="958"/>
    <cellStyle name="ÄÞ¸¶ [0]_Sheet1_46-09 유통 금융 보험 및 기타서비스" xfId="957"/>
    <cellStyle name="AÞ¸¶ [0]_Sheet1_46-11 교통 관광 및 정보통신" xfId="956"/>
    <cellStyle name="ÄÞ¸¶ [0]_Sheet1_46-11 교통 관광 및 정보통신" xfId="955"/>
    <cellStyle name="AÞ¸¶ [0]_Sheet1_48-10 주택 건설" xfId="954"/>
    <cellStyle name="ÄÞ¸¶ [0]_Sheet1_48-10 주택 건설" xfId="953"/>
    <cellStyle name="AÞ¸¶ [0]_Sheet1_48-11 교통 관광 및 정보통신" xfId="952"/>
    <cellStyle name="ÄÞ¸¶ [0]_Sheet1_48-11 교통 관광 및 정보통신" xfId="951"/>
    <cellStyle name="AÞ¸¶ [0]_Sheet1_99 재가노인복지시설" xfId="950"/>
    <cellStyle name="ÄÞ¸¶ [0]_Sheet1_99 재가노인복지시설" xfId="949"/>
    <cellStyle name="AÞ¸¶ [0]_Sheet1_99 친환경농산물 인증현황" xfId="948"/>
    <cellStyle name="ÄÞ¸¶ [0]_Sheet1_99 친환경농산물 인증현황" xfId="947"/>
    <cellStyle name="AÞ¸¶ [0]_Sheet1_유통업체현황" xfId="946"/>
    <cellStyle name="ÄÞ¸¶ [0]_Sheet1_유통업체현황" xfId="945"/>
    <cellStyle name="ÄÞ¸¶_¼ÕÀÍ¿¹»ê" xfId="944"/>
    <cellStyle name="AÞ¸¶_¼OAI¿¹≫e" xfId="943"/>
    <cellStyle name="ÄÞ¸¶_ÀÎ°Çºñ,¿ÜÁÖºñ" xfId="942"/>
    <cellStyle name="AÞ¸¶_AI°Cºn,μμ±Þºn" xfId="941"/>
    <cellStyle name="ÄÞ¸¶_laroux" xfId="940"/>
    <cellStyle name="AÞ¸¶_laroux_1" xfId="939"/>
    <cellStyle name="ÄÞ¸¶_laroux_1" xfId="938"/>
    <cellStyle name="AÞ¸¶_Sheet1" xfId="937"/>
    <cellStyle name="ÄÞ¸¶_Sheet1" xfId="936"/>
    <cellStyle name="AÞ¸¶_Sheet1_41-06농림16" xfId="935"/>
    <cellStyle name="ÄÞ¸¶_Sheet1_41-06농림16" xfId="934"/>
    <cellStyle name="AÞ¸¶_Sheet1_41-06농림16_43-10주택" xfId="933"/>
    <cellStyle name="ÄÞ¸¶_Sheet1_41-06농림16_43-10주택" xfId="932"/>
    <cellStyle name="AÞ¸¶_Sheet1_41-06농림16_45-09 유통 금융 보험 및 기타서비스(97-109)" xfId="931"/>
    <cellStyle name="ÄÞ¸¶_Sheet1_41-06농림16_45-09 유통 금융 보험 및 기타서비스(97-109)" xfId="930"/>
    <cellStyle name="AÞ¸¶_Sheet1_41-06농림16_46-09 유통 금융 보험 및 기타서비스" xfId="929"/>
    <cellStyle name="ÄÞ¸¶_Sheet1_41-06농림16_46-09 유통 금융 보험 및 기타서비스" xfId="928"/>
    <cellStyle name="AÞ¸¶_Sheet1_41-06농림16_46-11 교통 관광 및 정보통신" xfId="927"/>
    <cellStyle name="ÄÞ¸¶_Sheet1_41-06농림16_46-11 교통 관광 및 정보통신" xfId="926"/>
    <cellStyle name="AÞ¸¶_Sheet1_41-06농림16_48-10 주택 건설" xfId="925"/>
    <cellStyle name="ÄÞ¸¶_Sheet1_41-06농림16_48-10 주택 건설" xfId="924"/>
    <cellStyle name="AÞ¸¶_Sheet1_41-06농림16_48-11 교통 관광 및 정보통신" xfId="923"/>
    <cellStyle name="ÄÞ¸¶_Sheet1_41-06농림16_48-11 교통 관광 및 정보통신" xfId="922"/>
    <cellStyle name="AÞ¸¶_Sheet1_41-06농림16_99 재가노인복지시설" xfId="921"/>
    <cellStyle name="ÄÞ¸¶_Sheet1_41-06농림16_99 재가노인복지시설" xfId="920"/>
    <cellStyle name="AÞ¸¶_Sheet1_41-06농림16_99 친환경농산물 인증현황" xfId="919"/>
    <cellStyle name="ÄÞ¸¶_Sheet1_41-06농림16_99 친환경농산물 인증현황" xfId="918"/>
    <cellStyle name="AÞ¸¶_Sheet1_41-06농림16_유통업체현황" xfId="917"/>
    <cellStyle name="ÄÞ¸¶_Sheet1_41-06농림16_유통업체현황" xfId="916"/>
    <cellStyle name="AÞ¸¶_Sheet1_41-06농림41" xfId="915"/>
    <cellStyle name="ÄÞ¸¶_Sheet1_41-06농림41" xfId="914"/>
    <cellStyle name="AÞ¸¶_Sheet1_43-10주택" xfId="913"/>
    <cellStyle name="ÄÞ¸¶_Sheet1_43-10주택" xfId="912"/>
    <cellStyle name="AÞ¸¶_Sheet1_45-09 유통 금융 보험 및 기타서비스(97-109)" xfId="911"/>
    <cellStyle name="ÄÞ¸¶_Sheet1_45-09 유통 금융 보험 및 기타서비스(97-109)" xfId="910"/>
    <cellStyle name="AÞ¸¶_Sheet1_46-09 유통 금융 보험 및 기타서비스" xfId="909"/>
    <cellStyle name="ÄÞ¸¶_Sheet1_46-09 유통 금융 보험 및 기타서비스" xfId="908"/>
    <cellStyle name="AÞ¸¶_Sheet1_46-11 교통 관광 및 정보통신" xfId="907"/>
    <cellStyle name="ÄÞ¸¶_Sheet1_46-11 교통 관광 및 정보통신" xfId="906"/>
    <cellStyle name="AÞ¸¶_Sheet1_48-10 주택 건설" xfId="905"/>
    <cellStyle name="ÄÞ¸¶_Sheet1_48-10 주택 건설" xfId="904"/>
    <cellStyle name="AÞ¸¶_Sheet1_48-11 교통 관광 및 정보통신" xfId="903"/>
    <cellStyle name="ÄÞ¸¶_Sheet1_48-11 교통 관광 및 정보통신" xfId="902"/>
    <cellStyle name="AÞ¸¶_Sheet1_99 재가노인복지시설" xfId="901"/>
    <cellStyle name="ÄÞ¸¶_Sheet1_99 재가노인복지시설" xfId="900"/>
    <cellStyle name="AÞ¸¶_Sheet1_99 친환경농산물 인증현황" xfId="899"/>
    <cellStyle name="ÄÞ¸¶_Sheet1_99 친환경농산물 인증현황" xfId="898"/>
    <cellStyle name="AÞ¸¶_Sheet1_유통업체현황" xfId="897"/>
    <cellStyle name="ÄÞ¸¶_Sheet1_유통업체현황" xfId="896"/>
    <cellStyle name="C￥AØ_¿μ¾÷CoE² " xfId="895"/>
    <cellStyle name="Ç¥ÁØ_¼ÕÀÍ¿¹»ê" xfId="894"/>
    <cellStyle name="C￥AØ_¼OAI¿¹≫e" xfId="893"/>
    <cellStyle name="Ç¥ÁØ_ÀÎ°Çºñ,¿ÜÁÖºñ" xfId="892"/>
    <cellStyle name="C￥AØ_AI°Cºn,μμ±Þºn" xfId="891"/>
    <cellStyle name="Ç¥ÁØ_laroux" xfId="890"/>
    <cellStyle name="C￥AØ_laroux_1" xfId="889"/>
    <cellStyle name="Ç¥ÁØ_laroux_1" xfId="888"/>
    <cellStyle name="C￥AØ_laroux_1_Sheet1" xfId="887"/>
    <cellStyle name="Ç¥ÁØ_laroux_1_Sheet1" xfId="886"/>
    <cellStyle name="C￥AØ_laroux_2" xfId="885"/>
    <cellStyle name="Ç¥ÁØ_laroux_2" xfId="884"/>
    <cellStyle name="C￥AØ_laroux_2_Sheet1" xfId="883"/>
    <cellStyle name="Ç¥ÁØ_laroux_2_Sheet1" xfId="882"/>
    <cellStyle name="C￥AØ_laroux_3" xfId="881"/>
    <cellStyle name="Ç¥ÁØ_laroux_3" xfId="880"/>
    <cellStyle name="C￥AØ_laroux_4" xfId="879"/>
    <cellStyle name="Ç¥ÁØ_laroux_4" xfId="878"/>
    <cellStyle name="C￥AØ_laroux_Sheet1" xfId="877"/>
    <cellStyle name="Ç¥ÁØ_laroux_Sheet1" xfId="876"/>
    <cellStyle name="C￥AØ_Sheet1" xfId="875"/>
    <cellStyle name="Ç¥ÁØ_Sheet1" xfId="874"/>
    <cellStyle name="category" xfId="1244"/>
    <cellStyle name="Comma [0]_ SG&amp;A Bridge " xfId="873"/>
    <cellStyle name="comma zerodec" xfId="42"/>
    <cellStyle name="comma zerodec 10" xfId="43"/>
    <cellStyle name="comma zerodec 100" xfId="44"/>
    <cellStyle name="comma zerodec 101" xfId="45"/>
    <cellStyle name="comma zerodec 102" xfId="46"/>
    <cellStyle name="comma zerodec 103" xfId="47"/>
    <cellStyle name="comma zerodec 104" xfId="48"/>
    <cellStyle name="comma zerodec 105" xfId="49"/>
    <cellStyle name="comma zerodec 106" xfId="50"/>
    <cellStyle name="comma zerodec 107" xfId="51"/>
    <cellStyle name="comma zerodec 108" xfId="52"/>
    <cellStyle name="comma zerodec 109" xfId="53"/>
    <cellStyle name="comma zerodec 11" xfId="54"/>
    <cellStyle name="comma zerodec 110" xfId="55"/>
    <cellStyle name="comma zerodec 111" xfId="56"/>
    <cellStyle name="comma zerodec 112" xfId="57"/>
    <cellStyle name="comma zerodec 113" xfId="58"/>
    <cellStyle name="comma zerodec 114" xfId="59"/>
    <cellStyle name="comma zerodec 115" xfId="60"/>
    <cellStyle name="comma zerodec 116" xfId="61"/>
    <cellStyle name="comma zerodec 117" xfId="62"/>
    <cellStyle name="comma zerodec 118" xfId="63"/>
    <cellStyle name="comma zerodec 12" xfId="64"/>
    <cellStyle name="comma zerodec 13" xfId="65"/>
    <cellStyle name="comma zerodec 14" xfId="66"/>
    <cellStyle name="comma zerodec 15" xfId="67"/>
    <cellStyle name="comma zerodec 16" xfId="68"/>
    <cellStyle name="comma zerodec 17" xfId="69"/>
    <cellStyle name="comma zerodec 18" xfId="70"/>
    <cellStyle name="comma zerodec 19" xfId="71"/>
    <cellStyle name="comma zerodec 2" xfId="72"/>
    <cellStyle name="comma zerodec 2 2" xfId="1269"/>
    <cellStyle name="comma zerodec 20" xfId="73"/>
    <cellStyle name="comma zerodec 21" xfId="74"/>
    <cellStyle name="comma zerodec 22" xfId="75"/>
    <cellStyle name="comma zerodec 23" xfId="76"/>
    <cellStyle name="comma zerodec 24" xfId="77"/>
    <cellStyle name="comma zerodec 25" xfId="78"/>
    <cellStyle name="comma zerodec 26" xfId="79"/>
    <cellStyle name="comma zerodec 27" xfId="80"/>
    <cellStyle name="comma zerodec 28" xfId="81"/>
    <cellStyle name="comma zerodec 29" xfId="82"/>
    <cellStyle name="comma zerodec 3" xfId="83"/>
    <cellStyle name="comma zerodec 30" xfId="84"/>
    <cellStyle name="comma zerodec 31" xfId="85"/>
    <cellStyle name="comma zerodec 32" xfId="86"/>
    <cellStyle name="comma zerodec 33" xfId="87"/>
    <cellStyle name="comma zerodec 34" xfId="88"/>
    <cellStyle name="comma zerodec 35" xfId="89"/>
    <cellStyle name="comma zerodec 36" xfId="90"/>
    <cellStyle name="comma zerodec 37" xfId="91"/>
    <cellStyle name="comma zerodec 38" xfId="92"/>
    <cellStyle name="comma zerodec 39" xfId="93"/>
    <cellStyle name="comma zerodec 4" xfId="94"/>
    <cellStyle name="comma zerodec 40" xfId="95"/>
    <cellStyle name="comma zerodec 41" xfId="96"/>
    <cellStyle name="comma zerodec 42" xfId="97"/>
    <cellStyle name="comma zerodec 43" xfId="98"/>
    <cellStyle name="comma zerodec 44" xfId="99"/>
    <cellStyle name="comma zerodec 45" xfId="100"/>
    <cellStyle name="comma zerodec 46" xfId="101"/>
    <cellStyle name="comma zerodec 47" xfId="102"/>
    <cellStyle name="comma zerodec 48" xfId="103"/>
    <cellStyle name="comma zerodec 49" xfId="104"/>
    <cellStyle name="comma zerodec 5" xfId="105"/>
    <cellStyle name="comma zerodec 50" xfId="106"/>
    <cellStyle name="comma zerodec 51" xfId="107"/>
    <cellStyle name="comma zerodec 52" xfId="108"/>
    <cellStyle name="comma zerodec 53" xfId="109"/>
    <cellStyle name="comma zerodec 54" xfId="110"/>
    <cellStyle name="comma zerodec 55" xfId="111"/>
    <cellStyle name="comma zerodec 56" xfId="112"/>
    <cellStyle name="comma zerodec 57" xfId="113"/>
    <cellStyle name="comma zerodec 58" xfId="114"/>
    <cellStyle name="comma zerodec 59" xfId="115"/>
    <cellStyle name="comma zerodec 6" xfId="116"/>
    <cellStyle name="comma zerodec 60" xfId="117"/>
    <cellStyle name="comma zerodec 61" xfId="118"/>
    <cellStyle name="comma zerodec 62" xfId="119"/>
    <cellStyle name="comma zerodec 63" xfId="120"/>
    <cellStyle name="comma zerodec 64" xfId="121"/>
    <cellStyle name="comma zerodec 65" xfId="122"/>
    <cellStyle name="comma zerodec 66" xfId="123"/>
    <cellStyle name="comma zerodec 67" xfId="124"/>
    <cellStyle name="comma zerodec 68" xfId="125"/>
    <cellStyle name="comma zerodec 69" xfId="126"/>
    <cellStyle name="comma zerodec 7" xfId="127"/>
    <cellStyle name="comma zerodec 70" xfId="128"/>
    <cellStyle name="comma zerodec 71" xfId="129"/>
    <cellStyle name="comma zerodec 72" xfId="130"/>
    <cellStyle name="comma zerodec 73" xfId="131"/>
    <cellStyle name="comma zerodec 74" xfId="132"/>
    <cellStyle name="comma zerodec 75" xfId="133"/>
    <cellStyle name="comma zerodec 76" xfId="134"/>
    <cellStyle name="comma zerodec 77" xfId="135"/>
    <cellStyle name="comma zerodec 78" xfId="136"/>
    <cellStyle name="comma zerodec 79" xfId="137"/>
    <cellStyle name="comma zerodec 8" xfId="138"/>
    <cellStyle name="comma zerodec 80" xfId="139"/>
    <cellStyle name="comma zerodec 81" xfId="140"/>
    <cellStyle name="comma zerodec 82" xfId="141"/>
    <cellStyle name="comma zerodec 83" xfId="142"/>
    <cellStyle name="comma zerodec 84" xfId="143"/>
    <cellStyle name="comma zerodec 85" xfId="144"/>
    <cellStyle name="comma zerodec 86" xfId="145"/>
    <cellStyle name="comma zerodec 87" xfId="146"/>
    <cellStyle name="comma zerodec 88" xfId="147"/>
    <cellStyle name="comma zerodec 89" xfId="148"/>
    <cellStyle name="comma zerodec 9" xfId="149"/>
    <cellStyle name="comma zerodec 90" xfId="150"/>
    <cellStyle name="comma zerodec 91" xfId="151"/>
    <cellStyle name="comma zerodec 92" xfId="152"/>
    <cellStyle name="comma zerodec 93" xfId="153"/>
    <cellStyle name="comma zerodec 94" xfId="154"/>
    <cellStyle name="comma zerodec 95" xfId="155"/>
    <cellStyle name="comma zerodec 96" xfId="156"/>
    <cellStyle name="comma zerodec 97" xfId="157"/>
    <cellStyle name="comma zerodec 98" xfId="158"/>
    <cellStyle name="comma zerodec 99" xfId="159"/>
    <cellStyle name="Comma_ SG&amp;A Bridge " xfId="872"/>
    <cellStyle name="Currency [0]_ SG&amp;A Bridge " xfId="871"/>
    <cellStyle name="Currency_ SG&amp;A Bridge " xfId="870"/>
    <cellStyle name="Currency1" xfId="160"/>
    <cellStyle name="Currency1 10" xfId="161"/>
    <cellStyle name="Currency1 100" xfId="162"/>
    <cellStyle name="Currency1 101" xfId="163"/>
    <cellStyle name="Currency1 102" xfId="164"/>
    <cellStyle name="Currency1 103" xfId="165"/>
    <cellStyle name="Currency1 104" xfId="166"/>
    <cellStyle name="Currency1 105" xfId="167"/>
    <cellStyle name="Currency1 106" xfId="168"/>
    <cellStyle name="Currency1 107" xfId="169"/>
    <cellStyle name="Currency1 108" xfId="170"/>
    <cellStyle name="Currency1 109" xfId="171"/>
    <cellStyle name="Currency1 11" xfId="172"/>
    <cellStyle name="Currency1 110" xfId="173"/>
    <cellStyle name="Currency1 111" xfId="174"/>
    <cellStyle name="Currency1 112" xfId="175"/>
    <cellStyle name="Currency1 113" xfId="176"/>
    <cellStyle name="Currency1 114" xfId="177"/>
    <cellStyle name="Currency1 115" xfId="178"/>
    <cellStyle name="Currency1 116" xfId="179"/>
    <cellStyle name="Currency1 117" xfId="180"/>
    <cellStyle name="Currency1 118" xfId="181"/>
    <cellStyle name="Currency1 12" xfId="182"/>
    <cellStyle name="Currency1 13" xfId="183"/>
    <cellStyle name="Currency1 14" xfId="184"/>
    <cellStyle name="Currency1 15" xfId="185"/>
    <cellStyle name="Currency1 16" xfId="186"/>
    <cellStyle name="Currency1 17" xfId="187"/>
    <cellStyle name="Currency1 18" xfId="188"/>
    <cellStyle name="Currency1 19" xfId="189"/>
    <cellStyle name="Currency1 2" xfId="190"/>
    <cellStyle name="Currency1 2 2" xfId="1270"/>
    <cellStyle name="Currency1 20" xfId="191"/>
    <cellStyle name="Currency1 21" xfId="192"/>
    <cellStyle name="Currency1 22" xfId="193"/>
    <cellStyle name="Currency1 23" xfId="194"/>
    <cellStyle name="Currency1 24" xfId="195"/>
    <cellStyle name="Currency1 25" xfId="196"/>
    <cellStyle name="Currency1 26" xfId="197"/>
    <cellStyle name="Currency1 27" xfId="198"/>
    <cellStyle name="Currency1 28" xfId="199"/>
    <cellStyle name="Currency1 29" xfId="200"/>
    <cellStyle name="Currency1 3" xfId="201"/>
    <cellStyle name="Currency1 30" xfId="202"/>
    <cellStyle name="Currency1 31" xfId="203"/>
    <cellStyle name="Currency1 32" xfId="204"/>
    <cellStyle name="Currency1 33" xfId="205"/>
    <cellStyle name="Currency1 34" xfId="206"/>
    <cellStyle name="Currency1 35" xfId="207"/>
    <cellStyle name="Currency1 36" xfId="208"/>
    <cellStyle name="Currency1 37" xfId="209"/>
    <cellStyle name="Currency1 38" xfId="210"/>
    <cellStyle name="Currency1 39" xfId="211"/>
    <cellStyle name="Currency1 4" xfId="212"/>
    <cellStyle name="Currency1 40" xfId="213"/>
    <cellStyle name="Currency1 41" xfId="214"/>
    <cellStyle name="Currency1 42" xfId="215"/>
    <cellStyle name="Currency1 43" xfId="216"/>
    <cellStyle name="Currency1 44" xfId="217"/>
    <cellStyle name="Currency1 45" xfId="218"/>
    <cellStyle name="Currency1 46" xfId="219"/>
    <cellStyle name="Currency1 47" xfId="220"/>
    <cellStyle name="Currency1 48" xfId="221"/>
    <cellStyle name="Currency1 49" xfId="222"/>
    <cellStyle name="Currency1 5" xfId="223"/>
    <cellStyle name="Currency1 50" xfId="224"/>
    <cellStyle name="Currency1 51" xfId="225"/>
    <cellStyle name="Currency1 52" xfId="226"/>
    <cellStyle name="Currency1 53" xfId="227"/>
    <cellStyle name="Currency1 54" xfId="228"/>
    <cellStyle name="Currency1 55" xfId="229"/>
    <cellStyle name="Currency1 56" xfId="230"/>
    <cellStyle name="Currency1 57" xfId="231"/>
    <cellStyle name="Currency1 58" xfId="232"/>
    <cellStyle name="Currency1 59" xfId="233"/>
    <cellStyle name="Currency1 6" xfId="234"/>
    <cellStyle name="Currency1 60" xfId="235"/>
    <cellStyle name="Currency1 61" xfId="236"/>
    <cellStyle name="Currency1 62" xfId="237"/>
    <cellStyle name="Currency1 63" xfId="238"/>
    <cellStyle name="Currency1 64" xfId="239"/>
    <cellStyle name="Currency1 65" xfId="240"/>
    <cellStyle name="Currency1 66" xfId="241"/>
    <cellStyle name="Currency1 67" xfId="242"/>
    <cellStyle name="Currency1 68" xfId="243"/>
    <cellStyle name="Currency1 69" xfId="244"/>
    <cellStyle name="Currency1 7" xfId="245"/>
    <cellStyle name="Currency1 70" xfId="246"/>
    <cellStyle name="Currency1 71" xfId="247"/>
    <cellStyle name="Currency1 72" xfId="248"/>
    <cellStyle name="Currency1 73" xfId="249"/>
    <cellStyle name="Currency1 74" xfId="250"/>
    <cellStyle name="Currency1 75" xfId="251"/>
    <cellStyle name="Currency1 76" xfId="252"/>
    <cellStyle name="Currency1 77" xfId="253"/>
    <cellStyle name="Currency1 78" xfId="254"/>
    <cellStyle name="Currency1 79" xfId="255"/>
    <cellStyle name="Currency1 8" xfId="256"/>
    <cellStyle name="Currency1 80" xfId="257"/>
    <cellStyle name="Currency1 81" xfId="258"/>
    <cellStyle name="Currency1 82" xfId="259"/>
    <cellStyle name="Currency1 83" xfId="260"/>
    <cellStyle name="Currency1 84" xfId="261"/>
    <cellStyle name="Currency1 85" xfId="262"/>
    <cellStyle name="Currency1 86" xfId="263"/>
    <cellStyle name="Currency1 87" xfId="264"/>
    <cellStyle name="Currency1 88" xfId="265"/>
    <cellStyle name="Currency1 89" xfId="266"/>
    <cellStyle name="Currency1 9" xfId="267"/>
    <cellStyle name="Currency1 90" xfId="268"/>
    <cellStyle name="Currency1 91" xfId="269"/>
    <cellStyle name="Currency1 92" xfId="270"/>
    <cellStyle name="Currency1 93" xfId="271"/>
    <cellStyle name="Currency1 94" xfId="272"/>
    <cellStyle name="Currency1 95" xfId="273"/>
    <cellStyle name="Currency1 96" xfId="274"/>
    <cellStyle name="Currency1 97" xfId="275"/>
    <cellStyle name="Currency1 98" xfId="276"/>
    <cellStyle name="Currency1 99" xfId="277"/>
    <cellStyle name="Date" xfId="869"/>
    <cellStyle name="Dollar (zero dec)" xfId="278"/>
    <cellStyle name="Dollar (zero dec) 10" xfId="279"/>
    <cellStyle name="Dollar (zero dec) 100" xfId="280"/>
    <cellStyle name="Dollar (zero dec) 101" xfId="281"/>
    <cellStyle name="Dollar (zero dec) 102" xfId="282"/>
    <cellStyle name="Dollar (zero dec) 103" xfId="283"/>
    <cellStyle name="Dollar (zero dec) 104" xfId="284"/>
    <cellStyle name="Dollar (zero dec) 105" xfId="285"/>
    <cellStyle name="Dollar (zero dec) 106" xfId="286"/>
    <cellStyle name="Dollar (zero dec) 107" xfId="287"/>
    <cellStyle name="Dollar (zero dec) 108" xfId="288"/>
    <cellStyle name="Dollar (zero dec) 109" xfId="289"/>
    <cellStyle name="Dollar (zero dec) 11" xfId="290"/>
    <cellStyle name="Dollar (zero dec) 110" xfId="291"/>
    <cellStyle name="Dollar (zero dec) 111" xfId="292"/>
    <cellStyle name="Dollar (zero dec) 112" xfId="293"/>
    <cellStyle name="Dollar (zero dec) 113" xfId="294"/>
    <cellStyle name="Dollar (zero dec) 114" xfId="295"/>
    <cellStyle name="Dollar (zero dec) 115" xfId="296"/>
    <cellStyle name="Dollar (zero dec) 116" xfId="297"/>
    <cellStyle name="Dollar (zero dec) 117" xfId="298"/>
    <cellStyle name="Dollar (zero dec) 118" xfId="299"/>
    <cellStyle name="Dollar (zero dec) 119" xfId="300"/>
    <cellStyle name="Dollar (zero dec) 12" xfId="301"/>
    <cellStyle name="Dollar (zero dec) 120" xfId="302"/>
    <cellStyle name="Dollar (zero dec) 121" xfId="303"/>
    <cellStyle name="Dollar (zero dec) 122" xfId="304"/>
    <cellStyle name="Dollar (zero dec) 123" xfId="305"/>
    <cellStyle name="Dollar (zero dec) 124" xfId="306"/>
    <cellStyle name="Dollar (zero dec) 125" xfId="307"/>
    <cellStyle name="Dollar (zero dec) 126" xfId="308"/>
    <cellStyle name="Dollar (zero dec) 127" xfId="309"/>
    <cellStyle name="Dollar (zero dec) 128" xfId="310"/>
    <cellStyle name="Dollar (zero dec) 129" xfId="311"/>
    <cellStyle name="Dollar (zero dec) 13" xfId="312"/>
    <cellStyle name="Dollar (zero dec) 130" xfId="313"/>
    <cellStyle name="Dollar (zero dec) 131" xfId="314"/>
    <cellStyle name="Dollar (zero dec) 132" xfId="315"/>
    <cellStyle name="Dollar (zero dec) 133" xfId="316"/>
    <cellStyle name="Dollar (zero dec) 134" xfId="317"/>
    <cellStyle name="Dollar (zero dec) 135" xfId="318"/>
    <cellStyle name="Dollar (zero dec) 136" xfId="319"/>
    <cellStyle name="Dollar (zero dec) 137" xfId="320"/>
    <cellStyle name="Dollar (zero dec) 138" xfId="321"/>
    <cellStyle name="Dollar (zero dec) 139" xfId="322"/>
    <cellStyle name="Dollar (zero dec) 14" xfId="323"/>
    <cellStyle name="Dollar (zero dec) 140" xfId="324"/>
    <cellStyle name="Dollar (zero dec) 141" xfId="325"/>
    <cellStyle name="Dollar (zero dec) 142" xfId="326"/>
    <cellStyle name="Dollar (zero dec) 143" xfId="327"/>
    <cellStyle name="Dollar (zero dec) 144" xfId="328"/>
    <cellStyle name="Dollar (zero dec) 145" xfId="329"/>
    <cellStyle name="Dollar (zero dec) 146" xfId="330"/>
    <cellStyle name="Dollar (zero dec) 147" xfId="331"/>
    <cellStyle name="Dollar (zero dec) 148" xfId="332"/>
    <cellStyle name="Dollar (zero dec) 149" xfId="333"/>
    <cellStyle name="Dollar (zero dec) 15" xfId="334"/>
    <cellStyle name="Dollar (zero dec) 150" xfId="335"/>
    <cellStyle name="Dollar (zero dec) 151" xfId="336"/>
    <cellStyle name="Dollar (zero dec) 152" xfId="337"/>
    <cellStyle name="Dollar (zero dec) 153" xfId="338"/>
    <cellStyle name="Dollar (zero dec) 154" xfId="339"/>
    <cellStyle name="Dollar (zero dec) 155" xfId="340"/>
    <cellStyle name="Dollar (zero dec) 156" xfId="341"/>
    <cellStyle name="Dollar (zero dec) 157" xfId="342"/>
    <cellStyle name="Dollar (zero dec) 158" xfId="343"/>
    <cellStyle name="Dollar (zero dec) 159" xfId="344"/>
    <cellStyle name="Dollar (zero dec) 16" xfId="345"/>
    <cellStyle name="Dollar (zero dec) 160" xfId="346"/>
    <cellStyle name="Dollar (zero dec) 161" xfId="347"/>
    <cellStyle name="Dollar (zero dec) 162" xfId="348"/>
    <cellStyle name="Dollar (zero dec) 163" xfId="349"/>
    <cellStyle name="Dollar (zero dec) 164" xfId="350"/>
    <cellStyle name="Dollar (zero dec) 165" xfId="351"/>
    <cellStyle name="Dollar (zero dec) 166" xfId="352"/>
    <cellStyle name="Dollar (zero dec) 167" xfId="353"/>
    <cellStyle name="Dollar (zero dec) 168" xfId="354"/>
    <cellStyle name="Dollar (zero dec) 169" xfId="355"/>
    <cellStyle name="Dollar (zero dec) 17" xfId="356"/>
    <cellStyle name="Dollar (zero dec) 170" xfId="357"/>
    <cellStyle name="Dollar (zero dec) 171" xfId="358"/>
    <cellStyle name="Dollar (zero dec) 172" xfId="359"/>
    <cellStyle name="Dollar (zero dec) 173" xfId="360"/>
    <cellStyle name="Dollar (zero dec) 174" xfId="361"/>
    <cellStyle name="Dollar (zero dec) 175" xfId="362"/>
    <cellStyle name="Dollar (zero dec) 176" xfId="363"/>
    <cellStyle name="Dollar (zero dec) 177" xfId="364"/>
    <cellStyle name="Dollar (zero dec) 178" xfId="365"/>
    <cellStyle name="Dollar (zero dec) 179" xfId="366"/>
    <cellStyle name="Dollar (zero dec) 18" xfId="367"/>
    <cellStyle name="Dollar (zero dec) 180" xfId="368"/>
    <cellStyle name="Dollar (zero dec) 181" xfId="369"/>
    <cellStyle name="Dollar (zero dec) 182" xfId="370"/>
    <cellStyle name="Dollar (zero dec) 183" xfId="371"/>
    <cellStyle name="Dollar (zero dec) 184" xfId="372"/>
    <cellStyle name="Dollar (zero dec) 185" xfId="373"/>
    <cellStyle name="Dollar (zero dec) 186" xfId="374"/>
    <cellStyle name="Dollar (zero dec) 187" xfId="375"/>
    <cellStyle name="Dollar (zero dec) 188" xfId="376"/>
    <cellStyle name="Dollar (zero dec) 189" xfId="377"/>
    <cellStyle name="Dollar (zero dec) 19" xfId="378"/>
    <cellStyle name="Dollar (zero dec) 190" xfId="379"/>
    <cellStyle name="Dollar (zero dec) 191" xfId="380"/>
    <cellStyle name="Dollar (zero dec) 192" xfId="381"/>
    <cellStyle name="Dollar (zero dec) 193" xfId="382"/>
    <cellStyle name="Dollar (zero dec) 194" xfId="383"/>
    <cellStyle name="Dollar (zero dec) 195" xfId="384"/>
    <cellStyle name="Dollar (zero dec) 196" xfId="385"/>
    <cellStyle name="Dollar (zero dec) 197" xfId="386"/>
    <cellStyle name="Dollar (zero dec) 198" xfId="387"/>
    <cellStyle name="Dollar (zero dec) 199" xfId="388"/>
    <cellStyle name="Dollar (zero dec) 2" xfId="389"/>
    <cellStyle name="Dollar (zero dec) 20" xfId="390"/>
    <cellStyle name="Dollar (zero dec) 200" xfId="391"/>
    <cellStyle name="Dollar (zero dec) 201" xfId="392"/>
    <cellStyle name="Dollar (zero dec) 202" xfId="393"/>
    <cellStyle name="Dollar (zero dec) 203" xfId="394"/>
    <cellStyle name="Dollar (zero dec) 204" xfId="395"/>
    <cellStyle name="Dollar (zero dec) 205" xfId="396"/>
    <cellStyle name="Dollar (zero dec) 206" xfId="397"/>
    <cellStyle name="Dollar (zero dec) 207" xfId="398"/>
    <cellStyle name="Dollar (zero dec) 208" xfId="399"/>
    <cellStyle name="Dollar (zero dec) 209" xfId="400"/>
    <cellStyle name="Dollar (zero dec) 21" xfId="401"/>
    <cellStyle name="Dollar (zero dec) 210" xfId="402"/>
    <cellStyle name="Dollar (zero dec) 211" xfId="403"/>
    <cellStyle name="Dollar (zero dec) 212" xfId="404"/>
    <cellStyle name="Dollar (zero dec) 213" xfId="405"/>
    <cellStyle name="Dollar (zero dec) 214" xfId="406"/>
    <cellStyle name="Dollar (zero dec) 215" xfId="407"/>
    <cellStyle name="Dollar (zero dec) 216" xfId="408"/>
    <cellStyle name="Dollar (zero dec) 217" xfId="409"/>
    <cellStyle name="Dollar (zero dec) 218" xfId="410"/>
    <cellStyle name="Dollar (zero dec) 219" xfId="411"/>
    <cellStyle name="Dollar (zero dec) 22" xfId="412"/>
    <cellStyle name="Dollar (zero dec) 220" xfId="413"/>
    <cellStyle name="Dollar (zero dec) 221" xfId="414"/>
    <cellStyle name="Dollar (zero dec) 222" xfId="415"/>
    <cellStyle name="Dollar (zero dec) 223" xfId="416"/>
    <cellStyle name="Dollar (zero dec) 224" xfId="417"/>
    <cellStyle name="Dollar (zero dec) 225" xfId="418"/>
    <cellStyle name="Dollar (zero dec) 226" xfId="419"/>
    <cellStyle name="Dollar (zero dec) 227" xfId="420"/>
    <cellStyle name="Dollar (zero dec) 228" xfId="421"/>
    <cellStyle name="Dollar (zero dec) 229" xfId="422"/>
    <cellStyle name="Dollar (zero dec) 23" xfId="423"/>
    <cellStyle name="Dollar (zero dec) 230" xfId="424"/>
    <cellStyle name="Dollar (zero dec) 231" xfId="425"/>
    <cellStyle name="Dollar (zero dec) 232" xfId="426"/>
    <cellStyle name="Dollar (zero dec) 233" xfId="427"/>
    <cellStyle name="Dollar (zero dec) 234" xfId="428"/>
    <cellStyle name="Dollar (zero dec) 235" xfId="429"/>
    <cellStyle name="Dollar (zero dec) 236" xfId="430"/>
    <cellStyle name="Dollar (zero dec) 237" xfId="431"/>
    <cellStyle name="Dollar (zero dec) 238" xfId="432"/>
    <cellStyle name="Dollar (zero dec) 239" xfId="433"/>
    <cellStyle name="Dollar (zero dec) 24" xfId="434"/>
    <cellStyle name="Dollar (zero dec) 240" xfId="435"/>
    <cellStyle name="Dollar (zero dec) 241" xfId="436"/>
    <cellStyle name="Dollar (zero dec) 242" xfId="437"/>
    <cellStyle name="Dollar (zero dec) 243" xfId="438"/>
    <cellStyle name="Dollar (zero dec) 244" xfId="439"/>
    <cellStyle name="Dollar (zero dec) 245" xfId="440"/>
    <cellStyle name="Dollar (zero dec) 246" xfId="441"/>
    <cellStyle name="Dollar (zero dec) 247" xfId="442"/>
    <cellStyle name="Dollar (zero dec) 248" xfId="443"/>
    <cellStyle name="Dollar (zero dec) 249" xfId="444"/>
    <cellStyle name="Dollar (zero dec) 25" xfId="445"/>
    <cellStyle name="Dollar (zero dec) 250" xfId="446"/>
    <cellStyle name="Dollar (zero dec) 251" xfId="447"/>
    <cellStyle name="Dollar (zero dec) 252" xfId="448"/>
    <cellStyle name="Dollar (zero dec) 253" xfId="449"/>
    <cellStyle name="Dollar (zero dec) 254" xfId="450"/>
    <cellStyle name="Dollar (zero dec) 255" xfId="451"/>
    <cellStyle name="Dollar (zero dec) 26" xfId="452"/>
    <cellStyle name="Dollar (zero dec) 27" xfId="453"/>
    <cellStyle name="Dollar (zero dec) 28" xfId="454"/>
    <cellStyle name="Dollar (zero dec) 29" xfId="455"/>
    <cellStyle name="Dollar (zero dec) 3" xfId="456"/>
    <cellStyle name="Dollar (zero dec) 30" xfId="457"/>
    <cellStyle name="Dollar (zero dec) 31" xfId="458"/>
    <cellStyle name="Dollar (zero dec) 32" xfId="459"/>
    <cellStyle name="Dollar (zero dec) 33" xfId="460"/>
    <cellStyle name="Dollar (zero dec) 34" xfId="461"/>
    <cellStyle name="Dollar (zero dec) 35" xfId="462"/>
    <cellStyle name="Dollar (zero dec) 36" xfId="463"/>
    <cellStyle name="Dollar (zero dec) 37" xfId="464"/>
    <cellStyle name="Dollar (zero dec) 38" xfId="465"/>
    <cellStyle name="Dollar (zero dec) 39" xfId="466"/>
    <cellStyle name="Dollar (zero dec) 4" xfId="467"/>
    <cellStyle name="Dollar (zero dec) 40" xfId="468"/>
    <cellStyle name="Dollar (zero dec) 41" xfId="469"/>
    <cellStyle name="Dollar (zero dec) 42" xfId="470"/>
    <cellStyle name="Dollar (zero dec) 43" xfId="471"/>
    <cellStyle name="Dollar (zero dec) 44" xfId="472"/>
    <cellStyle name="Dollar (zero dec) 45" xfId="473"/>
    <cellStyle name="Dollar (zero dec) 46" xfId="474"/>
    <cellStyle name="Dollar (zero dec) 47" xfId="475"/>
    <cellStyle name="Dollar (zero dec) 48" xfId="476"/>
    <cellStyle name="Dollar (zero dec) 49" xfId="477"/>
    <cellStyle name="Dollar (zero dec) 5" xfId="478"/>
    <cellStyle name="Dollar (zero dec) 50" xfId="479"/>
    <cellStyle name="Dollar (zero dec) 51" xfId="480"/>
    <cellStyle name="Dollar (zero dec) 52" xfId="481"/>
    <cellStyle name="Dollar (zero dec) 53" xfId="482"/>
    <cellStyle name="Dollar (zero dec) 54" xfId="483"/>
    <cellStyle name="Dollar (zero dec) 55" xfId="484"/>
    <cellStyle name="Dollar (zero dec) 56" xfId="485"/>
    <cellStyle name="Dollar (zero dec) 57" xfId="486"/>
    <cellStyle name="Dollar (zero dec) 58" xfId="487"/>
    <cellStyle name="Dollar (zero dec) 59" xfId="488"/>
    <cellStyle name="Dollar (zero dec) 6" xfId="489"/>
    <cellStyle name="Dollar (zero dec) 60" xfId="490"/>
    <cellStyle name="Dollar (zero dec) 61" xfId="491"/>
    <cellStyle name="Dollar (zero dec) 62" xfId="492"/>
    <cellStyle name="Dollar (zero dec) 63" xfId="493"/>
    <cellStyle name="Dollar (zero dec) 64" xfId="494"/>
    <cellStyle name="Dollar (zero dec) 65" xfId="495"/>
    <cellStyle name="Dollar (zero dec) 66" xfId="496"/>
    <cellStyle name="Dollar (zero dec) 67" xfId="497"/>
    <cellStyle name="Dollar (zero dec) 68" xfId="498"/>
    <cellStyle name="Dollar (zero dec) 69" xfId="499"/>
    <cellStyle name="Dollar (zero dec) 7" xfId="500"/>
    <cellStyle name="Dollar (zero dec) 70" xfId="501"/>
    <cellStyle name="Dollar (zero dec) 71" xfId="502"/>
    <cellStyle name="Dollar (zero dec) 72" xfId="503"/>
    <cellStyle name="Dollar (zero dec) 73" xfId="504"/>
    <cellStyle name="Dollar (zero dec) 74" xfId="505"/>
    <cellStyle name="Dollar (zero dec) 75" xfId="506"/>
    <cellStyle name="Dollar (zero dec) 76" xfId="507"/>
    <cellStyle name="Dollar (zero dec) 77" xfId="508"/>
    <cellStyle name="Dollar (zero dec) 78" xfId="509"/>
    <cellStyle name="Dollar (zero dec) 79" xfId="510"/>
    <cellStyle name="Dollar (zero dec) 8" xfId="511"/>
    <cellStyle name="Dollar (zero dec) 80" xfId="512"/>
    <cellStyle name="Dollar (zero dec) 81" xfId="513"/>
    <cellStyle name="Dollar (zero dec) 82" xfId="514"/>
    <cellStyle name="Dollar (zero dec) 83" xfId="515"/>
    <cellStyle name="Dollar (zero dec) 84" xfId="516"/>
    <cellStyle name="Dollar (zero dec) 85" xfId="517"/>
    <cellStyle name="Dollar (zero dec) 86" xfId="518"/>
    <cellStyle name="Dollar (zero dec) 87" xfId="519"/>
    <cellStyle name="Dollar (zero dec) 88" xfId="520"/>
    <cellStyle name="Dollar (zero dec) 89" xfId="521"/>
    <cellStyle name="Dollar (zero dec) 9" xfId="522"/>
    <cellStyle name="Dollar (zero dec) 90" xfId="523"/>
    <cellStyle name="Dollar (zero dec) 91" xfId="524"/>
    <cellStyle name="Dollar (zero dec) 92" xfId="525"/>
    <cellStyle name="Dollar (zero dec) 93" xfId="526"/>
    <cellStyle name="Dollar (zero dec) 94" xfId="527"/>
    <cellStyle name="Dollar (zero dec) 95" xfId="528"/>
    <cellStyle name="Dollar (zero dec) 96" xfId="529"/>
    <cellStyle name="Dollar (zero dec) 97" xfId="530"/>
    <cellStyle name="Dollar (zero dec) 98" xfId="531"/>
    <cellStyle name="Dollar (zero dec) 99" xfId="532"/>
    <cellStyle name="Fixed" xfId="868"/>
    <cellStyle name="Grey" xfId="533"/>
    <cellStyle name="Grey 10" xfId="534"/>
    <cellStyle name="Grey 11" xfId="535"/>
    <cellStyle name="Grey 12" xfId="536"/>
    <cellStyle name="Grey 13" xfId="537"/>
    <cellStyle name="Grey 14" xfId="538"/>
    <cellStyle name="Grey 15" xfId="539"/>
    <cellStyle name="Grey 16" xfId="540"/>
    <cellStyle name="Grey 17" xfId="541"/>
    <cellStyle name="Grey 18" xfId="542"/>
    <cellStyle name="Grey 19" xfId="543"/>
    <cellStyle name="Grey 2" xfId="544"/>
    <cellStyle name="Grey 20" xfId="545"/>
    <cellStyle name="Grey 21" xfId="546"/>
    <cellStyle name="Grey 22" xfId="547"/>
    <cellStyle name="Grey 23" xfId="548"/>
    <cellStyle name="Grey 24" xfId="1245"/>
    <cellStyle name="Grey 3" xfId="549"/>
    <cellStyle name="Grey 4" xfId="550"/>
    <cellStyle name="Grey 5" xfId="551"/>
    <cellStyle name="Grey 6" xfId="552"/>
    <cellStyle name="Grey 7" xfId="553"/>
    <cellStyle name="Grey 8" xfId="554"/>
    <cellStyle name="Grey 9" xfId="555"/>
    <cellStyle name="HEADER" xfId="1246"/>
    <cellStyle name="Header1" xfId="867"/>
    <cellStyle name="Header2" xfId="866"/>
    <cellStyle name="HEADING1" xfId="865"/>
    <cellStyle name="HEADING2" xfId="864"/>
    <cellStyle name="Input [yellow]" xfId="556"/>
    <cellStyle name="Input [yellow] 10" xfId="557"/>
    <cellStyle name="Input [yellow] 11" xfId="558"/>
    <cellStyle name="Input [yellow] 12" xfId="559"/>
    <cellStyle name="Input [yellow] 13" xfId="560"/>
    <cellStyle name="Input [yellow] 14" xfId="561"/>
    <cellStyle name="Input [yellow] 15" xfId="562"/>
    <cellStyle name="Input [yellow] 16" xfId="563"/>
    <cellStyle name="Input [yellow] 17" xfId="564"/>
    <cellStyle name="Input [yellow] 18" xfId="565"/>
    <cellStyle name="Input [yellow] 19" xfId="566"/>
    <cellStyle name="Input [yellow] 2" xfId="567"/>
    <cellStyle name="Input [yellow] 20" xfId="568"/>
    <cellStyle name="Input [yellow] 21" xfId="569"/>
    <cellStyle name="Input [yellow] 22" xfId="570"/>
    <cellStyle name="Input [yellow] 23" xfId="571"/>
    <cellStyle name="Input [yellow] 24" xfId="1247"/>
    <cellStyle name="Input [yellow] 3" xfId="572"/>
    <cellStyle name="Input [yellow] 4" xfId="573"/>
    <cellStyle name="Input [yellow] 5" xfId="574"/>
    <cellStyle name="Input [yellow] 6" xfId="575"/>
    <cellStyle name="Input [yellow] 7" xfId="576"/>
    <cellStyle name="Input [yellow] 8" xfId="577"/>
    <cellStyle name="Input [yellow] 9" xfId="578"/>
    <cellStyle name="Milliers [0]_Arabian Spec" xfId="579"/>
    <cellStyle name="Milliers_Arabian Spec" xfId="580"/>
    <cellStyle name="Model" xfId="1248"/>
    <cellStyle name="Mon?aire [0]_Arabian Spec" xfId="581"/>
    <cellStyle name="Mon?aire_Arabian Spec" xfId="582"/>
    <cellStyle name="Normal - Style1" xfId="583"/>
    <cellStyle name="Normal - Style1 10" xfId="584"/>
    <cellStyle name="Normal - Style1 100" xfId="585"/>
    <cellStyle name="Normal - Style1 101" xfId="586"/>
    <cellStyle name="Normal - Style1 102" xfId="587"/>
    <cellStyle name="Normal - Style1 103" xfId="588"/>
    <cellStyle name="Normal - Style1 104" xfId="589"/>
    <cellStyle name="Normal - Style1 105" xfId="590"/>
    <cellStyle name="Normal - Style1 106" xfId="591"/>
    <cellStyle name="Normal - Style1 107" xfId="592"/>
    <cellStyle name="Normal - Style1 108" xfId="593"/>
    <cellStyle name="Normal - Style1 109" xfId="594"/>
    <cellStyle name="Normal - Style1 11" xfId="595"/>
    <cellStyle name="Normal - Style1 110" xfId="596"/>
    <cellStyle name="Normal - Style1 111" xfId="597"/>
    <cellStyle name="Normal - Style1 112" xfId="598"/>
    <cellStyle name="Normal - Style1 113" xfId="599"/>
    <cellStyle name="Normal - Style1 114" xfId="600"/>
    <cellStyle name="Normal - Style1 115" xfId="601"/>
    <cellStyle name="Normal - Style1 116" xfId="602"/>
    <cellStyle name="Normal - Style1 117" xfId="603"/>
    <cellStyle name="Normal - Style1 118" xfId="604"/>
    <cellStyle name="Normal - Style1 119" xfId="605"/>
    <cellStyle name="Normal - Style1 12" xfId="606"/>
    <cellStyle name="Normal - Style1 120" xfId="607"/>
    <cellStyle name="Normal - Style1 121" xfId="608"/>
    <cellStyle name="Normal - Style1 122" xfId="609"/>
    <cellStyle name="Normal - Style1 123" xfId="610"/>
    <cellStyle name="Normal - Style1 124" xfId="611"/>
    <cellStyle name="Normal - Style1 125" xfId="612"/>
    <cellStyle name="Normal - Style1 126" xfId="613"/>
    <cellStyle name="Normal - Style1 127" xfId="614"/>
    <cellStyle name="Normal - Style1 128" xfId="615"/>
    <cellStyle name="Normal - Style1 129" xfId="616"/>
    <cellStyle name="Normal - Style1 13" xfId="617"/>
    <cellStyle name="Normal - Style1 130" xfId="618"/>
    <cellStyle name="Normal - Style1 131" xfId="619"/>
    <cellStyle name="Normal - Style1 132" xfId="620"/>
    <cellStyle name="Normal - Style1 133" xfId="621"/>
    <cellStyle name="Normal - Style1 134" xfId="622"/>
    <cellStyle name="Normal - Style1 135" xfId="623"/>
    <cellStyle name="Normal - Style1 136" xfId="624"/>
    <cellStyle name="Normal - Style1 137" xfId="625"/>
    <cellStyle name="Normal - Style1 138" xfId="626"/>
    <cellStyle name="Normal - Style1 139" xfId="627"/>
    <cellStyle name="Normal - Style1 14" xfId="628"/>
    <cellStyle name="Normal - Style1 140" xfId="629"/>
    <cellStyle name="Normal - Style1 141" xfId="630"/>
    <cellStyle name="Normal - Style1 142" xfId="631"/>
    <cellStyle name="Normal - Style1 143" xfId="632"/>
    <cellStyle name="Normal - Style1 144" xfId="633"/>
    <cellStyle name="Normal - Style1 145" xfId="634"/>
    <cellStyle name="Normal - Style1 146" xfId="635"/>
    <cellStyle name="Normal - Style1 147" xfId="636"/>
    <cellStyle name="Normal - Style1 148" xfId="637"/>
    <cellStyle name="Normal - Style1 149" xfId="638"/>
    <cellStyle name="Normal - Style1 15" xfId="639"/>
    <cellStyle name="Normal - Style1 150" xfId="640"/>
    <cellStyle name="Normal - Style1 151" xfId="641"/>
    <cellStyle name="Normal - Style1 152" xfId="642"/>
    <cellStyle name="Normal - Style1 153" xfId="643"/>
    <cellStyle name="Normal - Style1 154" xfId="644"/>
    <cellStyle name="Normal - Style1 155" xfId="645"/>
    <cellStyle name="Normal - Style1 156" xfId="646"/>
    <cellStyle name="Normal - Style1 157" xfId="647"/>
    <cellStyle name="Normal - Style1 158" xfId="648"/>
    <cellStyle name="Normal - Style1 159" xfId="649"/>
    <cellStyle name="Normal - Style1 16" xfId="650"/>
    <cellStyle name="Normal - Style1 160" xfId="651"/>
    <cellStyle name="Normal - Style1 161" xfId="652"/>
    <cellStyle name="Normal - Style1 162" xfId="653"/>
    <cellStyle name="Normal - Style1 163" xfId="654"/>
    <cellStyle name="Normal - Style1 164" xfId="655"/>
    <cellStyle name="Normal - Style1 165" xfId="656"/>
    <cellStyle name="Normal - Style1 166" xfId="657"/>
    <cellStyle name="Normal - Style1 167" xfId="658"/>
    <cellStyle name="Normal - Style1 168" xfId="659"/>
    <cellStyle name="Normal - Style1 169" xfId="660"/>
    <cellStyle name="Normal - Style1 17" xfId="661"/>
    <cellStyle name="Normal - Style1 170" xfId="662"/>
    <cellStyle name="Normal - Style1 171" xfId="663"/>
    <cellStyle name="Normal - Style1 172" xfId="664"/>
    <cellStyle name="Normal - Style1 173" xfId="665"/>
    <cellStyle name="Normal - Style1 174" xfId="666"/>
    <cellStyle name="Normal - Style1 175" xfId="667"/>
    <cellStyle name="Normal - Style1 176" xfId="668"/>
    <cellStyle name="Normal - Style1 177" xfId="669"/>
    <cellStyle name="Normal - Style1 178" xfId="670"/>
    <cellStyle name="Normal - Style1 179" xfId="671"/>
    <cellStyle name="Normal - Style1 18" xfId="672"/>
    <cellStyle name="Normal - Style1 180" xfId="673"/>
    <cellStyle name="Normal - Style1 181" xfId="674"/>
    <cellStyle name="Normal - Style1 182" xfId="675"/>
    <cellStyle name="Normal - Style1 183" xfId="676"/>
    <cellStyle name="Normal - Style1 184" xfId="677"/>
    <cellStyle name="Normal - Style1 185" xfId="678"/>
    <cellStyle name="Normal - Style1 186" xfId="679"/>
    <cellStyle name="Normal - Style1 187" xfId="680"/>
    <cellStyle name="Normal - Style1 188" xfId="681"/>
    <cellStyle name="Normal - Style1 189" xfId="682"/>
    <cellStyle name="Normal - Style1 19" xfId="683"/>
    <cellStyle name="Normal - Style1 190" xfId="684"/>
    <cellStyle name="Normal - Style1 191" xfId="685"/>
    <cellStyle name="Normal - Style1 192" xfId="686"/>
    <cellStyle name="Normal - Style1 193" xfId="687"/>
    <cellStyle name="Normal - Style1 194" xfId="688"/>
    <cellStyle name="Normal - Style1 195" xfId="689"/>
    <cellStyle name="Normal - Style1 196" xfId="690"/>
    <cellStyle name="Normal - Style1 197" xfId="691"/>
    <cellStyle name="Normal - Style1 198" xfId="692"/>
    <cellStyle name="Normal - Style1 199" xfId="693"/>
    <cellStyle name="Normal - Style1 2" xfId="694"/>
    <cellStyle name="Normal - Style1 2 2" xfId="1271"/>
    <cellStyle name="Normal - Style1 20" xfId="695"/>
    <cellStyle name="Normal - Style1 200" xfId="696"/>
    <cellStyle name="Normal - Style1 201" xfId="697"/>
    <cellStyle name="Normal - Style1 202" xfId="698"/>
    <cellStyle name="Normal - Style1 203" xfId="699"/>
    <cellStyle name="Normal - Style1 204" xfId="700"/>
    <cellStyle name="Normal - Style1 205" xfId="701"/>
    <cellStyle name="Normal - Style1 206" xfId="702"/>
    <cellStyle name="Normal - Style1 207" xfId="703"/>
    <cellStyle name="Normal - Style1 208" xfId="704"/>
    <cellStyle name="Normal - Style1 209" xfId="705"/>
    <cellStyle name="Normal - Style1 21" xfId="706"/>
    <cellStyle name="Normal - Style1 210" xfId="707"/>
    <cellStyle name="Normal - Style1 211" xfId="708"/>
    <cellStyle name="Normal - Style1 212" xfId="709"/>
    <cellStyle name="Normal - Style1 213" xfId="710"/>
    <cellStyle name="Normal - Style1 214" xfId="711"/>
    <cellStyle name="Normal - Style1 215" xfId="712"/>
    <cellStyle name="Normal - Style1 216" xfId="713"/>
    <cellStyle name="Normal - Style1 217" xfId="714"/>
    <cellStyle name="Normal - Style1 218" xfId="715"/>
    <cellStyle name="Normal - Style1 219" xfId="716"/>
    <cellStyle name="Normal - Style1 22" xfId="717"/>
    <cellStyle name="Normal - Style1 220" xfId="718"/>
    <cellStyle name="Normal - Style1 221" xfId="719"/>
    <cellStyle name="Normal - Style1 222" xfId="720"/>
    <cellStyle name="Normal - Style1 223" xfId="721"/>
    <cellStyle name="Normal - Style1 224" xfId="722"/>
    <cellStyle name="Normal - Style1 225" xfId="723"/>
    <cellStyle name="Normal - Style1 226" xfId="724"/>
    <cellStyle name="Normal - Style1 227" xfId="725"/>
    <cellStyle name="Normal - Style1 228" xfId="726"/>
    <cellStyle name="Normal - Style1 229" xfId="727"/>
    <cellStyle name="Normal - Style1 23" xfId="728"/>
    <cellStyle name="Normal - Style1 230" xfId="729"/>
    <cellStyle name="Normal - Style1 231" xfId="730"/>
    <cellStyle name="Normal - Style1 232" xfId="731"/>
    <cellStyle name="Normal - Style1 233" xfId="732"/>
    <cellStyle name="Normal - Style1 234" xfId="733"/>
    <cellStyle name="Normal - Style1 235" xfId="734"/>
    <cellStyle name="Normal - Style1 236" xfId="735"/>
    <cellStyle name="Normal - Style1 237" xfId="736"/>
    <cellStyle name="Normal - Style1 238" xfId="737"/>
    <cellStyle name="Normal - Style1 239" xfId="738"/>
    <cellStyle name="Normal - Style1 24" xfId="739"/>
    <cellStyle name="Normal - Style1 240" xfId="740"/>
    <cellStyle name="Normal - Style1 241" xfId="741"/>
    <cellStyle name="Normal - Style1 242" xfId="742"/>
    <cellStyle name="Normal - Style1 243" xfId="743"/>
    <cellStyle name="Normal - Style1 244" xfId="744"/>
    <cellStyle name="Normal - Style1 245" xfId="745"/>
    <cellStyle name="Normal - Style1 246" xfId="746"/>
    <cellStyle name="Normal - Style1 247" xfId="747"/>
    <cellStyle name="Normal - Style1 248" xfId="748"/>
    <cellStyle name="Normal - Style1 249" xfId="749"/>
    <cellStyle name="Normal - Style1 25" xfId="750"/>
    <cellStyle name="Normal - Style1 250" xfId="751"/>
    <cellStyle name="Normal - Style1 251" xfId="752"/>
    <cellStyle name="Normal - Style1 252" xfId="753"/>
    <cellStyle name="Normal - Style1 253" xfId="754"/>
    <cellStyle name="Normal - Style1 254" xfId="755"/>
    <cellStyle name="Normal - Style1 255" xfId="756"/>
    <cellStyle name="Normal - Style1 256" xfId="1249"/>
    <cellStyle name="Normal - Style1 26" xfId="757"/>
    <cellStyle name="Normal - Style1 27" xfId="758"/>
    <cellStyle name="Normal - Style1 28" xfId="759"/>
    <cellStyle name="Normal - Style1 29" xfId="760"/>
    <cellStyle name="Normal - Style1 3" xfId="761"/>
    <cellStyle name="Normal - Style1 30" xfId="762"/>
    <cellStyle name="Normal - Style1 31" xfId="763"/>
    <cellStyle name="Normal - Style1 32" xfId="764"/>
    <cellStyle name="Normal - Style1 33" xfId="765"/>
    <cellStyle name="Normal - Style1 34" xfId="766"/>
    <cellStyle name="Normal - Style1 35" xfId="767"/>
    <cellStyle name="Normal - Style1 36" xfId="768"/>
    <cellStyle name="Normal - Style1 37" xfId="769"/>
    <cellStyle name="Normal - Style1 38" xfId="770"/>
    <cellStyle name="Normal - Style1 39" xfId="771"/>
    <cellStyle name="Normal - Style1 4" xfId="772"/>
    <cellStyle name="Normal - Style1 40" xfId="773"/>
    <cellStyle name="Normal - Style1 41" xfId="774"/>
    <cellStyle name="Normal - Style1 42" xfId="775"/>
    <cellStyle name="Normal - Style1 43" xfId="776"/>
    <cellStyle name="Normal - Style1 44" xfId="777"/>
    <cellStyle name="Normal - Style1 45" xfId="778"/>
    <cellStyle name="Normal - Style1 46" xfId="779"/>
    <cellStyle name="Normal - Style1 47" xfId="780"/>
    <cellStyle name="Normal - Style1 48" xfId="781"/>
    <cellStyle name="Normal - Style1 49" xfId="782"/>
    <cellStyle name="Normal - Style1 5" xfId="783"/>
    <cellStyle name="Normal - Style1 50" xfId="784"/>
    <cellStyle name="Normal - Style1 51" xfId="785"/>
    <cellStyle name="Normal - Style1 52" xfId="786"/>
    <cellStyle name="Normal - Style1 53" xfId="787"/>
    <cellStyle name="Normal - Style1 54" xfId="788"/>
    <cellStyle name="Normal - Style1 55" xfId="789"/>
    <cellStyle name="Normal - Style1 56" xfId="790"/>
    <cellStyle name="Normal - Style1 57" xfId="791"/>
    <cellStyle name="Normal - Style1 58" xfId="792"/>
    <cellStyle name="Normal - Style1 59" xfId="793"/>
    <cellStyle name="Normal - Style1 6" xfId="794"/>
    <cellStyle name="Normal - Style1 60" xfId="795"/>
    <cellStyle name="Normal - Style1 61" xfId="796"/>
    <cellStyle name="Normal - Style1 62" xfId="797"/>
    <cellStyle name="Normal - Style1 63" xfId="798"/>
    <cellStyle name="Normal - Style1 64" xfId="799"/>
    <cellStyle name="Normal - Style1 65" xfId="800"/>
    <cellStyle name="Normal - Style1 66" xfId="801"/>
    <cellStyle name="Normal - Style1 67" xfId="802"/>
    <cellStyle name="Normal - Style1 68" xfId="803"/>
    <cellStyle name="Normal - Style1 69" xfId="804"/>
    <cellStyle name="Normal - Style1 7" xfId="805"/>
    <cellStyle name="Normal - Style1 70" xfId="806"/>
    <cellStyle name="Normal - Style1 71" xfId="807"/>
    <cellStyle name="Normal - Style1 72" xfId="808"/>
    <cellStyle name="Normal - Style1 73" xfId="809"/>
    <cellStyle name="Normal - Style1 74" xfId="810"/>
    <cellStyle name="Normal - Style1 75" xfId="811"/>
    <cellStyle name="Normal - Style1 76" xfId="812"/>
    <cellStyle name="Normal - Style1 77" xfId="813"/>
    <cellStyle name="Normal - Style1 78" xfId="814"/>
    <cellStyle name="Normal - Style1 79" xfId="815"/>
    <cellStyle name="Normal - Style1 8" xfId="816"/>
    <cellStyle name="Normal - Style1 80" xfId="817"/>
    <cellStyle name="Normal - Style1 81" xfId="818"/>
    <cellStyle name="Normal - Style1 82" xfId="819"/>
    <cellStyle name="Normal - Style1 83" xfId="820"/>
    <cellStyle name="Normal - Style1 84" xfId="821"/>
    <cellStyle name="Normal - Style1 85" xfId="822"/>
    <cellStyle name="Normal - Style1 86" xfId="823"/>
    <cellStyle name="Normal - Style1 87" xfId="824"/>
    <cellStyle name="Normal - Style1 88" xfId="825"/>
    <cellStyle name="Normal - Style1 89" xfId="826"/>
    <cellStyle name="Normal - Style1 9" xfId="827"/>
    <cellStyle name="Normal - Style1 90" xfId="828"/>
    <cellStyle name="Normal - Style1 91" xfId="829"/>
    <cellStyle name="Normal - Style1 92" xfId="830"/>
    <cellStyle name="Normal - Style1 93" xfId="831"/>
    <cellStyle name="Normal - Style1 94" xfId="832"/>
    <cellStyle name="Normal - Style1 95" xfId="833"/>
    <cellStyle name="Normal - Style1 96" xfId="834"/>
    <cellStyle name="Normal - Style1 97" xfId="835"/>
    <cellStyle name="Normal - Style1 98" xfId="836"/>
    <cellStyle name="Normal - Style1 99" xfId="837"/>
    <cellStyle name="Normal_ SG&amp;A Bridge " xfId="863"/>
    <cellStyle name="Percent [2]" xfId="838"/>
    <cellStyle name="Percent [2] 10" xfId="839"/>
    <cellStyle name="Percent [2] 11" xfId="840"/>
    <cellStyle name="Percent [2] 12" xfId="841"/>
    <cellStyle name="Percent [2] 13" xfId="842"/>
    <cellStyle name="Percent [2] 14" xfId="843"/>
    <cellStyle name="Percent [2] 15" xfId="844"/>
    <cellStyle name="Percent [2] 16" xfId="845"/>
    <cellStyle name="Percent [2] 17" xfId="846"/>
    <cellStyle name="Percent [2] 18" xfId="847"/>
    <cellStyle name="Percent [2] 19" xfId="848"/>
    <cellStyle name="Percent [2] 2" xfId="849"/>
    <cellStyle name="Percent [2] 20" xfId="850"/>
    <cellStyle name="Percent [2] 21" xfId="851"/>
    <cellStyle name="Percent [2] 22" xfId="852"/>
    <cellStyle name="Percent [2] 23" xfId="853"/>
    <cellStyle name="Percent [2] 3" xfId="854"/>
    <cellStyle name="Percent [2] 4" xfId="855"/>
    <cellStyle name="Percent [2] 5" xfId="856"/>
    <cellStyle name="Percent [2] 6" xfId="857"/>
    <cellStyle name="Percent [2] 7" xfId="858"/>
    <cellStyle name="Percent [2] 8" xfId="859"/>
    <cellStyle name="Percent [2] 9" xfId="860"/>
    <cellStyle name="subhead" xfId="1250"/>
    <cellStyle name="title [1]" xfId="1272"/>
    <cellStyle name="title [2]" xfId="1273"/>
    <cellStyle name="Total" xfId="862"/>
    <cellStyle name="강조색1 2" xfId="1200"/>
    <cellStyle name="강조색2 2" xfId="1201"/>
    <cellStyle name="강조색3 2" xfId="1202"/>
    <cellStyle name="강조색4 2" xfId="1203"/>
    <cellStyle name="강조색5 2" xfId="1204"/>
    <cellStyle name="강조색6 2" xfId="1205"/>
    <cellStyle name="경고문 2" xfId="1206"/>
    <cellStyle name="계산 2" xfId="1207"/>
    <cellStyle name="나쁨 2" xfId="1208"/>
    <cellStyle name="뒤에 오는 하이퍼링크_3시군서식(국적별외국인)" xfId="2"/>
    <cellStyle name="똿뗦먛귟 [0.00]_PRODUCT DETAIL Q1" xfId="1274"/>
    <cellStyle name="똿뗦먛귟_PRODUCT DETAIL Q1" xfId="1275"/>
    <cellStyle name="메모 2" xfId="1209"/>
    <cellStyle name="믅됞 [0.00]_PRODUCT DETAIL Q1" xfId="1276"/>
    <cellStyle name="믅됞_PRODUCT DETAIL Q1" xfId="1277"/>
    <cellStyle name="백분율 [0]" xfId="1278"/>
    <cellStyle name="백분율 [2]" xfId="1279"/>
    <cellStyle name="보통 2" xfId="1210"/>
    <cellStyle name="뷭?_BOOKSHIP" xfId="1151"/>
    <cellStyle name="설명 텍스트 2" xfId="1211"/>
    <cellStyle name="셀 확인 2" xfId="1212"/>
    <cellStyle name="쉼표 [0]" xfId="1292" builtinId="6"/>
    <cellStyle name="쉼표 [0] 2" xfId="4"/>
    <cellStyle name="쉼표 [0] 2 2" xfId="1238"/>
    <cellStyle name="쉼표 [0] 2 2 2" xfId="1241"/>
    <cellStyle name="쉼표 [0] 2 2 3" xfId="1257"/>
    <cellStyle name="쉼표 [0] 2 3" xfId="1240"/>
    <cellStyle name="쉼표 [0] 2 3 2" xfId="1267"/>
    <cellStyle name="쉼표 [0] 2 4" xfId="1254"/>
    <cellStyle name="쉼표 [0] 3" xfId="3"/>
    <cellStyle name="쉼표 [0] 3 2" xfId="1282"/>
    <cellStyle name="쉼표 [0] 4" xfId="1235"/>
    <cellStyle name="쉼표 [0] 4 2" xfId="1284"/>
    <cellStyle name="쉼표 [0] 5" xfId="1239"/>
    <cellStyle name="쉼표 [0] 6" xfId="1253"/>
    <cellStyle name="스타일 1" xfId="5"/>
    <cellStyle name="스타일 1 10" xfId="6"/>
    <cellStyle name="스타일 1 11" xfId="7"/>
    <cellStyle name="스타일 1 12" xfId="8"/>
    <cellStyle name="스타일 1 13" xfId="9"/>
    <cellStyle name="스타일 1 14" xfId="10"/>
    <cellStyle name="스타일 1 15" xfId="11"/>
    <cellStyle name="스타일 1 16" xfId="12"/>
    <cellStyle name="스타일 1 17" xfId="13"/>
    <cellStyle name="스타일 1 18" xfId="14"/>
    <cellStyle name="스타일 1 19" xfId="15"/>
    <cellStyle name="스타일 1 2" xfId="16"/>
    <cellStyle name="스타일 1 20" xfId="17"/>
    <cellStyle name="스타일 1 21" xfId="18"/>
    <cellStyle name="스타일 1 22" xfId="19"/>
    <cellStyle name="스타일 1 23" xfId="20"/>
    <cellStyle name="스타일 1 3" xfId="21"/>
    <cellStyle name="스타일 1 4" xfId="22"/>
    <cellStyle name="스타일 1 5" xfId="23"/>
    <cellStyle name="스타일 1 6" xfId="24"/>
    <cellStyle name="스타일 1 7" xfId="25"/>
    <cellStyle name="스타일 1 8" xfId="26"/>
    <cellStyle name="스타일 1 9" xfId="27"/>
    <cellStyle name="연결된 셀 2" xfId="1213"/>
    <cellStyle name="요약 2" xfId="1214"/>
    <cellStyle name="입력 2" xfId="1215"/>
    <cellStyle name="제목 1 2" xfId="1216"/>
    <cellStyle name="제목 2 2" xfId="1217"/>
    <cellStyle name="제목 3 2" xfId="1218"/>
    <cellStyle name="제목 4 2" xfId="1219"/>
    <cellStyle name="제목 5" xfId="1220"/>
    <cellStyle name="좋음 2" xfId="1221"/>
    <cellStyle name="출력 2" xfId="1222"/>
    <cellStyle name="콤마 [0]_(월초P)" xfId="28"/>
    <cellStyle name="콤마 [2]" xfId="1280"/>
    <cellStyle name="콤마_~MF2F3F" xfId="1281"/>
    <cellStyle name="표준" xfId="0" builtinId="0"/>
    <cellStyle name="표준 10" xfId="29"/>
    <cellStyle name="표준 10 2" xfId="1180"/>
    <cellStyle name="표준 10 2 2" xfId="1285"/>
    <cellStyle name="표준 11" xfId="30"/>
    <cellStyle name="표준 11 2" xfId="1252"/>
    <cellStyle name="표준 11 3" xfId="1283"/>
    <cellStyle name="표준 12" xfId="861"/>
    <cellStyle name="표준 13" xfId="1"/>
    <cellStyle name="표준 14" xfId="1150"/>
    <cellStyle name="표준 15" xfId="1224"/>
    <cellStyle name="표준 2" xfId="31"/>
    <cellStyle name="표준 2 2" xfId="32"/>
    <cellStyle name="표준 2 2 2" xfId="1179"/>
    <cellStyle name="표준 2 2 2 2" xfId="1286"/>
    <cellStyle name="표준 2 2 3" xfId="1230"/>
    <cellStyle name="표준 2 2 4" xfId="1266"/>
    <cellStyle name="표준 2 3" xfId="1147"/>
    <cellStyle name="표준 2 3 2" xfId="1229"/>
    <cellStyle name="표준 2 4" xfId="1181"/>
    <cellStyle name="표준 2 4 2" xfId="1228"/>
    <cellStyle name="표준 3" xfId="33"/>
    <cellStyle name="표준 3 2" xfId="1172"/>
    <cellStyle name="표준 3 2 2" xfId="1263"/>
    <cellStyle name="표준 3 3" xfId="1176"/>
    <cellStyle name="표준 3 4" xfId="1227"/>
    <cellStyle name="표준 3 4 2" xfId="1256"/>
    <cellStyle name="표준 3 5" xfId="1242"/>
    <cellStyle name="표준 3 5 2" xfId="1287"/>
    <cellStyle name="표준 4" xfId="34"/>
    <cellStyle name="표준 4 2" xfId="1159"/>
    <cellStyle name="표준 4 2 2" xfId="1264"/>
    <cellStyle name="표준 4 3" xfId="1223"/>
    <cellStyle name="표준 4 4" xfId="1226"/>
    <cellStyle name="표준 4 4 2" xfId="1258"/>
    <cellStyle name="표준 4 5" xfId="1251"/>
    <cellStyle name="표준 4 5 2" xfId="1288"/>
    <cellStyle name="표준 40" xfId="1293"/>
    <cellStyle name="표준 5" xfId="35"/>
    <cellStyle name="표준 5 2" xfId="1175"/>
    <cellStyle name="표준 5 2 2" xfId="1259"/>
    <cellStyle name="표준 5 3" xfId="1233"/>
    <cellStyle name="표준 6" xfId="36"/>
    <cellStyle name="표준 6 2" xfId="1177"/>
    <cellStyle name="표준 6 2 2" xfId="1260"/>
    <cellStyle name="표준 6 3" xfId="1231"/>
    <cellStyle name="표준 6 4" xfId="1236"/>
    <cellStyle name="표준 7" xfId="37"/>
    <cellStyle name="표준 7 2" xfId="1232"/>
    <cellStyle name="표준 7 2 2" xfId="1261"/>
    <cellStyle name="표준 7 3" xfId="1237"/>
    <cellStyle name="표준 7 3 2" xfId="1289"/>
    <cellStyle name="표준 8" xfId="38"/>
    <cellStyle name="표준 8 2" xfId="1290"/>
    <cellStyle name="표준 8 3" xfId="1262"/>
    <cellStyle name="표준 9" xfId="39"/>
    <cellStyle name="표준 9 2" xfId="1225"/>
    <cellStyle name="표준 9 3" xfId="1265"/>
    <cellStyle name="표준_10주택건설" xfId="1178"/>
    <cellStyle name="표준_18표" xfId="1243"/>
    <cellStyle name="표준_3-14.주요국적별 외국인" xfId="1146"/>
    <cellStyle name="표준_3-15.외국인 국적별 혼인인구" xfId="1145"/>
    <cellStyle name="표준_3-2.시군별 세대 및 인구(주민등록)" xfId="1291"/>
    <cellStyle name="표준_Sheet1" xfId="1234"/>
    <cellStyle name="표준_이런표어떨까" xfId="40"/>
    <cellStyle name="표준_주민등록관련" xfId="41"/>
  </cellStyles>
  <dxfs count="0"/>
  <tableStyles count="0" defaultTableStyle="TableStyleMedium9" defaultPivotStyle="PivotStyleLight16"/>
  <colors>
    <mruColors>
      <color rgb="FF3333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788;&#49689;\38&#54924;&#51456;&#48708;\3&#44608;&#44600;&#54872;\97&#51452;&#48124;&#54869;&#51221;\97&#51452;&#48124;&#46321;&#47197;&#51064;&#44396;&#53685;&#44228;&#48372;&#44256;&#49436;(&#51064;&#49604;&#49548;&#51228;&#44277;&#50857;)\&#54252;&#52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서울청"/>
      <sheetName val="이직현황"/>
      <sheetName val="이직자명단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  <sheetName val="_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0006_FLT_IR_NAME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월별종합"/>
      <sheetName val="Chart1"/>
      <sheetName val="10월"/>
      <sheetName val="11월"/>
      <sheetName val="12월"/>
      <sheetName val="foxz"/>
      <sheetName val="8-31"/>
      <sheetName val="8-31(2)"/>
      <sheetName val="8-31(3)"/>
      <sheetName val="8-31(4)"/>
      <sheetName val="8-31(5)"/>
      <sheetName val="9-1"/>
      <sheetName val="9-23"/>
      <sheetName val="9-23(2)"/>
      <sheetName val="9-29(월말)"/>
      <sheetName val="9-29(공병)"/>
      <sheetName val="9-30"/>
      <sheetName val="pldt"/>
      <sheetName val="부대원명부(간부)"/>
      <sheetName val="Sheet2"/>
      <sheetName val="부대원명부(병)"/>
      <sheetName val="부대현황"/>
      <sheetName val="휴가급지"/>
      <sheetName val="군사특기"/>
      <sheetName val="계급별현황"/>
      <sheetName val="계급별현황 (2)"/>
      <sheetName val="처부별현황"/>
      <sheetName val="병휴가가넹"/>
      <sheetName val="Sheet1"/>
      <sheetName val="간부휴가가넹"/>
      <sheetName val="전역자"/>
      <sheetName val="아프냐"/>
      <sheetName val=""/>
      <sheetName val="신병100일위로휴가기간"/>
      <sheetName val="위로,청원휴가현황"/>
      <sheetName val="위로,청원휴가기간"/>
      <sheetName val="정기휴가현황"/>
      <sheetName val="연명부"/>
      <sheetName val="Sheet3"/>
      <sheetName val="07-29기 공개모집병 "/>
      <sheetName val="기초공"/>
      <sheetName val="기둥(원형)"/>
      <sheetName val="sugu95"/>
      <sheetName val="KMPTO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䑔MO도표"/>
      <sheetName val="BID"/>
      <sheetName val="휴가비,급량비"/>
      <sheetName val="I.설계조건"/>
      <sheetName val="교각계산"/>
      <sheetName val="부속동"/>
      <sheetName val="수량산출서"/>
      <sheetName val="총_"/>
      <sheetName val="재집"/>
      <sheetName val="직재"/>
      <sheetName val="_견적서1"/>
      <sheetName val="03년도_계획"/>
      <sheetName val="전년_대비"/>
      <sheetName val="30단(손보)_(2)"/>
      <sheetName val="방포사(손보)_(2)"/>
      <sheetName val="XL4Poppy_(2)"/>
      <sheetName val="XL4Poppy_(3)"/>
      <sheetName val="장기투자_계획및_예산"/>
      <sheetName val="장기투자_계획_항목별_내용"/>
      <sheetName val="4급_지로"/>
      <sheetName val="계급별현황_(2)"/>
      <sheetName val="07-29기_공개모집병_"/>
      <sheetName val="I_설계조건"/>
      <sheetName val="시약관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구및세대"/>
      <sheetName val="2.국적별외국인 "/>
      <sheetName val="3.각세(외제)"/>
      <sheetName val="4.5세(외제)"/>
      <sheetName val="5.5세외국인"/>
      <sheetName val="6.각세말소자"/>
      <sheetName val="1-1포천-동별-인구및세대 "/>
      <sheetName val="2-1포천(각세)(외제)"/>
      <sheetName val="1_인구및세대"/>
      <sheetName val="2_국적별외국인_"/>
      <sheetName val="3_각세(외제)"/>
      <sheetName val="4_5세(외제)"/>
      <sheetName val="5_5세외국인"/>
      <sheetName val="6_각세말소자"/>
      <sheetName val="1-1포천-동별-인구및세대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79998168889431442"/>
    <pageSetUpPr fitToPage="1"/>
  </sheetPr>
  <dimension ref="A1:Q16"/>
  <sheetViews>
    <sheetView zoomScaleNormal="100" workbookViewId="0">
      <selection activeCell="F18" sqref="F18"/>
    </sheetView>
  </sheetViews>
  <sheetFormatPr defaultRowHeight="16.5"/>
  <cols>
    <col min="12" max="12" width="11.5" customWidth="1"/>
    <col min="13" max="13" width="10.5" customWidth="1"/>
    <col min="14" max="14" width="10.5" style="26" customWidth="1"/>
    <col min="15" max="15" width="11.5" customWidth="1"/>
  </cols>
  <sheetData>
    <row r="1" spans="1:17" ht="20.25">
      <c r="A1" s="650" t="s">
        <v>565</v>
      </c>
      <c r="B1" s="650"/>
      <c r="C1" s="650"/>
      <c r="D1" s="650"/>
      <c r="E1" s="650"/>
      <c r="F1" s="650"/>
      <c r="G1" s="650"/>
      <c r="H1" s="650"/>
      <c r="I1" s="633" t="s">
        <v>566</v>
      </c>
      <c r="J1" s="633"/>
      <c r="K1" s="633"/>
      <c r="L1" s="633"/>
      <c r="M1" s="633"/>
      <c r="N1" s="633"/>
      <c r="O1" s="633"/>
      <c r="P1" s="633"/>
      <c r="Q1" s="45"/>
    </row>
    <row r="2" spans="1:17" ht="20.25">
      <c r="A2" s="645" t="s">
        <v>504</v>
      </c>
      <c r="B2" s="645"/>
      <c r="C2" s="645"/>
      <c r="D2" s="645"/>
      <c r="E2" s="645"/>
      <c r="F2" s="645"/>
      <c r="G2" s="645"/>
      <c r="H2" s="645"/>
      <c r="I2" s="646" t="s">
        <v>505</v>
      </c>
      <c r="J2" s="646"/>
      <c r="K2" s="646"/>
      <c r="L2" s="646"/>
      <c r="M2" s="646"/>
      <c r="N2" s="646"/>
      <c r="O2" s="42"/>
      <c r="P2" s="42"/>
      <c r="Q2" s="45"/>
    </row>
    <row r="3" spans="1:17" s="26" customFormat="1" ht="20.25">
      <c r="A3" s="1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07"/>
      <c r="O3" s="42"/>
      <c r="P3" s="42"/>
      <c r="Q3" s="45"/>
    </row>
    <row r="4" spans="1:17" ht="17.25" thickBot="1">
      <c r="A4" s="46" t="s">
        <v>0</v>
      </c>
      <c r="B4" s="47"/>
      <c r="C4" s="47"/>
      <c r="D4" s="46"/>
      <c r="E4" s="46"/>
      <c r="F4" s="46"/>
      <c r="G4" s="46"/>
      <c r="H4" s="46"/>
      <c r="I4" s="46"/>
      <c r="J4" s="46"/>
      <c r="K4" s="46"/>
      <c r="L4" s="46"/>
      <c r="M4" s="640"/>
      <c r="N4" s="640"/>
      <c r="O4" s="640"/>
      <c r="P4" s="640"/>
      <c r="Q4" s="45"/>
    </row>
    <row r="5" spans="1:17" ht="27" customHeight="1" thickTop="1">
      <c r="A5" s="651" t="s">
        <v>1</v>
      </c>
      <c r="B5" s="654" t="s">
        <v>305</v>
      </c>
      <c r="C5" s="657" t="s">
        <v>510</v>
      </c>
      <c r="D5" s="658"/>
      <c r="E5" s="658"/>
      <c r="F5" s="658"/>
      <c r="G5" s="658"/>
      <c r="H5" s="658"/>
      <c r="I5" s="658"/>
      <c r="J5" s="658"/>
      <c r="K5" s="659"/>
      <c r="L5" s="654" t="s">
        <v>2</v>
      </c>
      <c r="M5" s="654" t="s">
        <v>267</v>
      </c>
      <c r="N5" s="647" t="s">
        <v>268</v>
      </c>
      <c r="O5" s="641" t="s">
        <v>484</v>
      </c>
      <c r="P5" s="642"/>
      <c r="Q5" s="634" t="s">
        <v>266</v>
      </c>
    </row>
    <row r="6" spans="1:17">
      <c r="A6" s="652"/>
      <c r="B6" s="655"/>
      <c r="C6" s="637" t="s">
        <v>560</v>
      </c>
      <c r="D6" s="638"/>
      <c r="E6" s="639"/>
      <c r="F6" s="637" t="s">
        <v>3</v>
      </c>
      <c r="G6" s="638"/>
      <c r="H6" s="639"/>
      <c r="I6" s="660" t="s">
        <v>4</v>
      </c>
      <c r="J6" s="661"/>
      <c r="K6" s="662"/>
      <c r="L6" s="655"/>
      <c r="M6" s="655"/>
      <c r="N6" s="648"/>
      <c r="O6" s="643"/>
      <c r="P6" s="644"/>
      <c r="Q6" s="635"/>
    </row>
    <row r="7" spans="1:17" ht="33.75" customHeight="1" thickBot="1">
      <c r="A7" s="653"/>
      <c r="B7" s="656"/>
      <c r="C7" s="304"/>
      <c r="D7" s="305" t="s">
        <v>5</v>
      </c>
      <c r="E7" s="305" t="s">
        <v>6</v>
      </c>
      <c r="F7" s="306"/>
      <c r="G7" s="305" t="s">
        <v>5</v>
      </c>
      <c r="H7" s="305" t="s">
        <v>6</v>
      </c>
      <c r="I7" s="306"/>
      <c r="J7" s="305" t="s">
        <v>5</v>
      </c>
      <c r="K7" s="305" t="s">
        <v>6</v>
      </c>
      <c r="L7" s="656"/>
      <c r="M7" s="656"/>
      <c r="N7" s="649"/>
      <c r="O7" s="306" t="s">
        <v>483</v>
      </c>
      <c r="P7" s="307" t="s">
        <v>7</v>
      </c>
      <c r="Q7" s="636"/>
    </row>
    <row r="8" spans="1:17" ht="24.95" customHeight="1">
      <c r="A8" s="349">
        <v>2011</v>
      </c>
      <c r="B8" s="336">
        <v>131770</v>
      </c>
      <c r="C8" s="336">
        <v>359950</v>
      </c>
      <c r="D8" s="336">
        <v>178695</v>
      </c>
      <c r="E8" s="336">
        <v>181255</v>
      </c>
      <c r="F8" s="336">
        <v>355226</v>
      </c>
      <c r="G8" s="336">
        <v>176556</v>
      </c>
      <c r="H8" s="336">
        <v>178670</v>
      </c>
      <c r="I8" s="336">
        <v>4724</v>
      </c>
      <c r="J8" s="336">
        <v>2139</v>
      </c>
      <c r="K8" s="336">
        <v>2585</v>
      </c>
      <c r="L8" s="337">
        <v>3.2604528406723157</v>
      </c>
      <c r="M8" s="338">
        <v>2.7</v>
      </c>
      <c r="N8" s="533">
        <v>29624</v>
      </c>
      <c r="O8" s="336">
        <v>9347</v>
      </c>
      <c r="P8" s="338">
        <v>38.5</v>
      </c>
      <c r="Q8" s="354">
        <v>2011</v>
      </c>
    </row>
    <row r="9" spans="1:17" ht="24.95" customHeight="1">
      <c r="A9" s="350">
        <v>2012</v>
      </c>
      <c r="B9" s="339">
        <v>131172</v>
      </c>
      <c r="C9" s="339">
        <v>360004</v>
      </c>
      <c r="D9" s="339">
        <v>178394</v>
      </c>
      <c r="E9" s="339">
        <v>181610</v>
      </c>
      <c r="F9" s="339">
        <v>355560</v>
      </c>
      <c r="G9" s="339">
        <v>176365</v>
      </c>
      <c r="H9" s="339">
        <v>179195</v>
      </c>
      <c r="I9" s="339">
        <v>4444</v>
      </c>
      <c r="J9" s="339">
        <v>2029</v>
      </c>
      <c r="K9" s="339">
        <v>2415</v>
      </c>
      <c r="L9" s="340">
        <v>1.4999833335185163E-2</v>
      </c>
      <c r="M9" s="341">
        <v>2.71</v>
      </c>
      <c r="N9" s="534">
        <v>31301</v>
      </c>
      <c r="O9" s="339">
        <v>9347</v>
      </c>
      <c r="P9" s="341">
        <v>38.5</v>
      </c>
      <c r="Q9" s="355">
        <v>2012</v>
      </c>
    </row>
    <row r="10" spans="1:17" s="17" customFormat="1" ht="24.95" customHeight="1">
      <c r="A10" s="351">
        <v>2013</v>
      </c>
      <c r="B10" s="342">
        <v>130401</v>
      </c>
      <c r="C10" s="342">
        <v>357707</v>
      </c>
      <c r="D10" s="342">
        <v>177198</v>
      </c>
      <c r="E10" s="342">
        <v>180509</v>
      </c>
      <c r="F10" s="342">
        <v>353100</v>
      </c>
      <c r="G10" s="342">
        <v>175031</v>
      </c>
      <c r="H10" s="342">
        <v>178069</v>
      </c>
      <c r="I10" s="342">
        <v>4607</v>
      </c>
      <c r="J10" s="342">
        <v>2167</v>
      </c>
      <c r="K10" s="342">
        <v>2440</v>
      </c>
      <c r="L10" s="343">
        <v>-0.64214567</v>
      </c>
      <c r="M10" s="344">
        <v>2.7078013205420204</v>
      </c>
      <c r="N10" s="535">
        <v>32599</v>
      </c>
      <c r="O10" s="342">
        <v>9288</v>
      </c>
      <c r="P10" s="341">
        <v>38.5</v>
      </c>
      <c r="Q10" s="355">
        <v>2013</v>
      </c>
    </row>
    <row r="11" spans="1:17" s="26" customFormat="1" ht="24.95" customHeight="1">
      <c r="A11" s="350">
        <v>2014</v>
      </c>
      <c r="B11" s="334">
        <v>129039</v>
      </c>
      <c r="C11" s="334">
        <v>353839</v>
      </c>
      <c r="D11" s="334">
        <v>175301</v>
      </c>
      <c r="E11" s="334">
        <v>178538</v>
      </c>
      <c r="F11" s="334">
        <v>348560</v>
      </c>
      <c r="G11" s="334">
        <v>172768</v>
      </c>
      <c r="H11" s="334">
        <v>175792</v>
      </c>
      <c r="I11" s="334">
        <v>5279</v>
      </c>
      <c r="J11" s="334">
        <v>2533</v>
      </c>
      <c r="K11" s="334">
        <v>2746</v>
      </c>
      <c r="L11" s="345">
        <v>-1.08</v>
      </c>
      <c r="M11" s="346">
        <v>2.7011988623594418</v>
      </c>
      <c r="N11" s="536">
        <v>33980</v>
      </c>
      <c r="O11" s="334">
        <v>9187.3746016476816</v>
      </c>
      <c r="P11" s="341">
        <v>38.515198499999997</v>
      </c>
      <c r="Q11" s="355">
        <v>2014</v>
      </c>
    </row>
    <row r="12" spans="1:17" s="26" customFormat="1" ht="24.95" customHeight="1">
      <c r="A12" s="352">
        <v>2015</v>
      </c>
      <c r="B12" s="334">
        <v>128208</v>
      </c>
      <c r="C12" s="334">
        <v>350717</v>
      </c>
      <c r="D12" s="334">
        <v>173933</v>
      </c>
      <c r="E12" s="334">
        <v>176784</v>
      </c>
      <c r="F12" s="334">
        <v>344978</v>
      </c>
      <c r="G12" s="334">
        <v>171180</v>
      </c>
      <c r="H12" s="334">
        <v>173798</v>
      </c>
      <c r="I12" s="334">
        <v>5739</v>
      </c>
      <c r="J12" s="334">
        <v>2753</v>
      </c>
      <c r="K12" s="334">
        <v>2986</v>
      </c>
      <c r="L12" s="345">
        <v>-0.64399135145188779</v>
      </c>
      <c r="M12" s="346">
        <v>2.6907681267939596</v>
      </c>
      <c r="N12" s="536">
        <v>35595</v>
      </c>
      <c r="O12" s="334">
        <v>9106</v>
      </c>
      <c r="P12" s="346">
        <v>38.515198499999997</v>
      </c>
      <c r="Q12" s="356">
        <v>2015</v>
      </c>
    </row>
    <row r="13" spans="1:17" ht="24.95" customHeight="1" thickBot="1">
      <c r="A13" s="353">
        <v>2016</v>
      </c>
      <c r="B13" s="50">
        <v>127168</v>
      </c>
      <c r="C13" s="50">
        <f>F13+I13</f>
        <v>338709</v>
      </c>
      <c r="D13" s="50">
        <f>G13+J13</f>
        <v>167790</v>
      </c>
      <c r="E13" s="50">
        <f>H13+K13</f>
        <v>170919</v>
      </c>
      <c r="F13" s="50">
        <v>332790</v>
      </c>
      <c r="G13" s="50">
        <v>164878</v>
      </c>
      <c r="H13" s="50">
        <v>167912</v>
      </c>
      <c r="I13" s="50">
        <v>5919</v>
      </c>
      <c r="J13" s="50">
        <v>2912</v>
      </c>
      <c r="K13" s="50">
        <v>3007</v>
      </c>
      <c r="L13" s="347">
        <v>-0.64399135145188779</v>
      </c>
      <c r="M13" s="347">
        <v>2.6634343053953757</v>
      </c>
      <c r="N13" s="537">
        <v>36643</v>
      </c>
      <c r="O13" s="50">
        <v>8967.3421529778425</v>
      </c>
      <c r="P13" s="348">
        <v>38.517879000000001</v>
      </c>
      <c r="Q13" s="357">
        <v>2016</v>
      </c>
    </row>
    <row r="14" spans="1:17">
      <c r="A14" s="45" t="s">
        <v>9</v>
      </c>
      <c r="B14" s="45"/>
      <c r="C14" s="45"/>
      <c r="D14" s="45"/>
      <c r="E14" s="45"/>
      <c r="F14" s="45"/>
      <c r="G14" s="45"/>
      <c r="H14" s="45"/>
      <c r="I14" s="45"/>
      <c r="J14" s="213"/>
      <c r="K14" s="45"/>
      <c r="L14" s="45"/>
      <c r="M14" s="45"/>
      <c r="N14" s="45"/>
    </row>
    <row r="15" spans="1:17">
      <c r="A15" s="48" t="s">
        <v>269</v>
      </c>
      <c r="B15" s="48"/>
      <c r="C15" s="48"/>
      <c r="D15" s="48"/>
      <c r="E15" s="48"/>
      <c r="F15" s="48"/>
      <c r="G15" s="48"/>
      <c r="H15" s="26"/>
      <c r="I15" s="49"/>
      <c r="J15" s="49"/>
      <c r="K15" s="49"/>
      <c r="L15" s="49"/>
      <c r="M15" s="49"/>
      <c r="N15" s="49"/>
      <c r="O15" s="49"/>
      <c r="P15" s="49"/>
      <c r="Q15" s="49"/>
    </row>
    <row r="16" spans="1:17">
      <c r="A16" s="45" t="s">
        <v>320</v>
      </c>
      <c r="B16" s="45"/>
      <c r="C16" s="45"/>
      <c r="D16" s="45"/>
    </row>
  </sheetData>
  <mergeCells count="16">
    <mergeCell ref="I1:P1"/>
    <mergeCell ref="Q5:Q7"/>
    <mergeCell ref="F6:H6"/>
    <mergeCell ref="C6:E6"/>
    <mergeCell ref="M4:P4"/>
    <mergeCell ref="O5:P6"/>
    <mergeCell ref="A2:H2"/>
    <mergeCell ref="I2:N2"/>
    <mergeCell ref="N5:N7"/>
    <mergeCell ref="A1:H1"/>
    <mergeCell ref="A5:A7"/>
    <mergeCell ref="B5:B7"/>
    <mergeCell ref="L5:L7"/>
    <mergeCell ref="M5:M7"/>
    <mergeCell ref="C5:K5"/>
    <mergeCell ref="I6:K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-0.249977111117893"/>
  </sheetPr>
  <dimension ref="A1:AB29"/>
  <sheetViews>
    <sheetView workbookViewId="0">
      <selection activeCell="H27" sqref="H27"/>
    </sheetView>
  </sheetViews>
  <sheetFormatPr defaultRowHeight="16.5"/>
  <sheetData>
    <row r="1" spans="1:19" ht="20.25">
      <c r="A1" s="678" t="s">
        <v>547</v>
      </c>
      <c r="B1" s="678"/>
      <c r="C1" s="678"/>
      <c r="D1" s="678"/>
      <c r="E1" s="678"/>
      <c r="F1" s="678" t="s">
        <v>157</v>
      </c>
      <c r="G1" s="678"/>
      <c r="H1" s="678"/>
      <c r="I1" s="678"/>
      <c r="J1" s="678"/>
    </row>
    <row r="2" spans="1:19" ht="20.25">
      <c r="A2" s="41"/>
      <c r="B2" s="41"/>
      <c r="C2" s="41"/>
      <c r="D2" s="111"/>
      <c r="E2" s="111"/>
      <c r="F2" s="111"/>
      <c r="G2" s="111"/>
      <c r="H2" s="111"/>
      <c r="I2" s="112"/>
      <c r="J2" s="112"/>
    </row>
    <row r="3" spans="1:19" ht="17.25" thickBot="1">
      <c r="A3" s="103" t="s">
        <v>158</v>
      </c>
      <c r="B3" s="103"/>
      <c r="C3" s="113"/>
      <c r="D3" s="103"/>
      <c r="E3" s="103"/>
      <c r="F3" s="103"/>
      <c r="G3" s="103"/>
      <c r="H3" s="103"/>
      <c r="I3" s="103"/>
      <c r="J3" s="105" t="s">
        <v>159</v>
      </c>
    </row>
    <row r="4" spans="1:19">
      <c r="A4" s="687" t="s">
        <v>160</v>
      </c>
      <c r="B4" s="740" t="s">
        <v>277</v>
      </c>
      <c r="C4" s="732"/>
      <c r="D4" s="732"/>
      <c r="E4" s="733" t="s">
        <v>161</v>
      </c>
      <c r="F4" s="719"/>
      <c r="G4" s="720"/>
      <c r="H4" s="740" t="s">
        <v>162</v>
      </c>
      <c r="I4" s="740" t="s">
        <v>163</v>
      </c>
      <c r="J4" s="685" t="s">
        <v>164</v>
      </c>
    </row>
    <row r="5" spans="1:19" ht="24">
      <c r="A5" s="739"/>
      <c r="B5" s="56" t="s">
        <v>165</v>
      </c>
      <c r="C5" s="56" t="s">
        <v>15</v>
      </c>
      <c r="D5" s="56" t="s">
        <v>16</v>
      </c>
      <c r="E5" s="56" t="s">
        <v>165</v>
      </c>
      <c r="F5" s="57" t="s">
        <v>15</v>
      </c>
      <c r="G5" s="56" t="s">
        <v>16</v>
      </c>
      <c r="H5" s="741"/>
      <c r="I5" s="741"/>
      <c r="J5" s="738"/>
    </row>
    <row r="6" spans="1:19" ht="24.95" customHeight="1">
      <c r="A6" s="375">
        <v>2011</v>
      </c>
      <c r="B6" s="134">
        <v>4462</v>
      </c>
      <c r="C6" s="134">
        <v>2262</v>
      </c>
      <c r="D6" s="134">
        <v>2200</v>
      </c>
      <c r="E6" s="134">
        <v>1284</v>
      </c>
      <c r="F6" s="134">
        <v>709</v>
      </c>
      <c r="G6" s="134">
        <v>575</v>
      </c>
      <c r="H6" s="134">
        <v>2863</v>
      </c>
      <c r="I6" s="134">
        <v>732</v>
      </c>
      <c r="J6" s="378">
        <v>2011</v>
      </c>
    </row>
    <row r="7" spans="1:19" ht="24.95" customHeight="1">
      <c r="A7" s="65">
        <v>2012</v>
      </c>
      <c r="B7" s="67">
        <v>4304</v>
      </c>
      <c r="C7" s="67">
        <v>2188</v>
      </c>
      <c r="D7" s="67">
        <v>2116</v>
      </c>
      <c r="E7" s="67">
        <v>1364</v>
      </c>
      <c r="F7" s="67">
        <v>735</v>
      </c>
      <c r="G7" s="67">
        <v>629</v>
      </c>
      <c r="H7" s="67">
        <v>2705</v>
      </c>
      <c r="I7" s="67">
        <v>708</v>
      </c>
      <c r="J7" s="66">
        <v>2012</v>
      </c>
    </row>
    <row r="8" spans="1:19" s="17" customFormat="1" ht="24.95" customHeight="1">
      <c r="A8" s="65">
        <v>2013</v>
      </c>
      <c r="B8" s="67">
        <v>3643</v>
      </c>
      <c r="C8" s="67">
        <v>1889</v>
      </c>
      <c r="D8" s="67">
        <v>1754</v>
      </c>
      <c r="E8" s="67">
        <v>1330</v>
      </c>
      <c r="F8" s="67">
        <v>721</v>
      </c>
      <c r="G8" s="67">
        <v>609</v>
      </c>
      <c r="H8" s="67">
        <v>2442</v>
      </c>
      <c r="I8" s="67">
        <v>694</v>
      </c>
      <c r="J8" s="66">
        <v>2013</v>
      </c>
    </row>
    <row r="9" spans="1:19" s="25" customFormat="1" ht="24.95" customHeight="1">
      <c r="A9" s="65">
        <v>2014</v>
      </c>
      <c r="B9" s="324">
        <v>3387</v>
      </c>
      <c r="C9" s="324">
        <v>1713</v>
      </c>
      <c r="D9" s="324">
        <v>1674</v>
      </c>
      <c r="E9" s="324">
        <v>1363</v>
      </c>
      <c r="F9" s="324">
        <v>736</v>
      </c>
      <c r="G9" s="324">
        <v>627</v>
      </c>
      <c r="H9" s="324">
        <v>2197</v>
      </c>
      <c r="I9" s="324">
        <v>679</v>
      </c>
      <c r="J9" s="66">
        <v>2014</v>
      </c>
      <c r="L9" s="199"/>
      <c r="M9" s="199"/>
      <c r="N9" s="199"/>
      <c r="O9" s="199"/>
      <c r="P9" s="199"/>
      <c r="Q9" s="199"/>
      <c r="R9" s="199"/>
      <c r="S9" s="199"/>
    </row>
    <row r="10" spans="1:19" s="25" customFormat="1" ht="24.95" customHeight="1">
      <c r="A10" s="376">
        <v>2015</v>
      </c>
      <c r="B10" s="324">
        <v>3364</v>
      </c>
      <c r="C10" s="324">
        <v>1733</v>
      </c>
      <c r="D10" s="324">
        <v>1631</v>
      </c>
      <c r="E10" s="324">
        <v>1373</v>
      </c>
      <c r="F10" s="324">
        <v>725</v>
      </c>
      <c r="G10" s="324">
        <v>648</v>
      </c>
      <c r="H10" s="324">
        <v>2111</v>
      </c>
      <c r="I10" s="324">
        <v>606</v>
      </c>
      <c r="J10" s="379">
        <v>2015</v>
      </c>
      <c r="K10" s="275"/>
      <c r="L10" s="199"/>
      <c r="M10" s="199"/>
      <c r="N10" s="199"/>
      <c r="O10" s="199"/>
      <c r="P10" s="199"/>
      <c r="Q10" s="199"/>
      <c r="R10" s="199"/>
      <c r="S10" s="199"/>
    </row>
    <row r="11" spans="1:19" s="25" customFormat="1" ht="24.95" customHeight="1">
      <c r="A11" s="377">
        <v>2016</v>
      </c>
      <c r="B11" s="118">
        <v>2905</v>
      </c>
      <c r="C11" s="118">
        <v>1490</v>
      </c>
      <c r="D11" s="118">
        <v>1415</v>
      </c>
      <c r="E11" s="118">
        <v>1413</v>
      </c>
      <c r="F11" s="118">
        <v>790</v>
      </c>
      <c r="G11" s="118">
        <v>623</v>
      </c>
      <c r="H11" s="118">
        <v>1897</v>
      </c>
      <c r="I11" s="118">
        <v>644</v>
      </c>
      <c r="J11" s="380"/>
      <c r="K11" s="275"/>
      <c r="L11" s="199"/>
      <c r="M11" s="199"/>
      <c r="N11" s="199"/>
      <c r="O11" s="199"/>
      <c r="P11" s="199"/>
      <c r="Q11" s="199"/>
      <c r="R11" s="199"/>
      <c r="S11" s="199"/>
    </row>
    <row r="12" spans="1:19" ht="20.100000000000001" customHeight="1">
      <c r="A12" s="128" t="s">
        <v>166</v>
      </c>
      <c r="B12" s="119">
        <v>290</v>
      </c>
      <c r="C12" s="119">
        <v>144</v>
      </c>
      <c r="D12" s="119">
        <v>146</v>
      </c>
      <c r="E12" s="119">
        <v>121</v>
      </c>
      <c r="F12" s="119">
        <v>76</v>
      </c>
      <c r="G12" s="119">
        <v>45</v>
      </c>
      <c r="H12" s="373">
        <v>154</v>
      </c>
      <c r="I12" s="373">
        <v>51</v>
      </c>
      <c r="J12" s="129" t="s">
        <v>167</v>
      </c>
      <c r="K12" s="274"/>
    </row>
    <row r="13" spans="1:19" ht="20.100000000000001" customHeight="1">
      <c r="A13" s="128" t="s">
        <v>168</v>
      </c>
      <c r="B13" s="119">
        <v>253</v>
      </c>
      <c r="C13" s="119">
        <v>130</v>
      </c>
      <c r="D13" s="119">
        <v>120</v>
      </c>
      <c r="E13" s="119">
        <v>132</v>
      </c>
      <c r="F13" s="119">
        <v>66</v>
      </c>
      <c r="G13" s="119">
        <v>66</v>
      </c>
      <c r="H13" s="373">
        <v>153</v>
      </c>
      <c r="I13" s="373">
        <v>44</v>
      </c>
      <c r="J13" s="129" t="s">
        <v>169</v>
      </c>
      <c r="K13" s="274"/>
    </row>
    <row r="14" spans="1:19" ht="20.100000000000001" customHeight="1">
      <c r="A14" s="128" t="s">
        <v>170</v>
      </c>
      <c r="B14" s="119">
        <v>288</v>
      </c>
      <c r="C14" s="119">
        <v>158</v>
      </c>
      <c r="D14" s="119">
        <v>130</v>
      </c>
      <c r="E14" s="119">
        <v>138</v>
      </c>
      <c r="F14" s="119">
        <v>81</v>
      </c>
      <c r="G14" s="119">
        <v>57</v>
      </c>
      <c r="H14" s="373">
        <v>183</v>
      </c>
      <c r="I14" s="373">
        <v>42</v>
      </c>
      <c r="J14" s="129" t="s">
        <v>171</v>
      </c>
      <c r="K14" s="274"/>
    </row>
    <row r="15" spans="1:19" ht="20.100000000000001" customHeight="1">
      <c r="A15" s="128" t="s">
        <v>172</v>
      </c>
      <c r="B15" s="119">
        <v>274</v>
      </c>
      <c r="C15" s="119">
        <v>141</v>
      </c>
      <c r="D15" s="119">
        <v>133</v>
      </c>
      <c r="E15" s="119">
        <v>97</v>
      </c>
      <c r="F15" s="119">
        <v>52</v>
      </c>
      <c r="G15" s="119">
        <v>45</v>
      </c>
      <c r="H15" s="373">
        <v>163</v>
      </c>
      <c r="I15" s="373">
        <v>51</v>
      </c>
      <c r="J15" s="129" t="s">
        <v>173</v>
      </c>
      <c r="K15" s="274"/>
    </row>
    <row r="16" spans="1:19" ht="20.100000000000001" customHeight="1">
      <c r="A16" s="128" t="s">
        <v>174</v>
      </c>
      <c r="B16" s="119">
        <v>226</v>
      </c>
      <c r="C16" s="119">
        <v>119</v>
      </c>
      <c r="D16" s="119">
        <v>107</v>
      </c>
      <c r="E16" s="119">
        <v>106</v>
      </c>
      <c r="F16" s="119">
        <v>54</v>
      </c>
      <c r="G16" s="119">
        <v>52</v>
      </c>
      <c r="H16" s="373">
        <v>153</v>
      </c>
      <c r="I16" s="373">
        <v>57</v>
      </c>
      <c r="J16" s="129" t="s">
        <v>175</v>
      </c>
      <c r="K16" s="274"/>
    </row>
    <row r="17" spans="1:28" ht="20.100000000000001" customHeight="1">
      <c r="A17" s="128" t="s">
        <v>176</v>
      </c>
      <c r="B17" s="119">
        <v>237</v>
      </c>
      <c r="C17" s="119">
        <v>116</v>
      </c>
      <c r="D17" s="119">
        <v>121</v>
      </c>
      <c r="E17" s="119">
        <v>105</v>
      </c>
      <c r="F17" s="119">
        <v>58</v>
      </c>
      <c r="G17" s="119">
        <v>47</v>
      </c>
      <c r="H17" s="373">
        <v>164</v>
      </c>
      <c r="I17" s="373">
        <v>58</v>
      </c>
      <c r="J17" s="129" t="s">
        <v>177</v>
      </c>
      <c r="K17" s="274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1:28" ht="20.100000000000001" customHeight="1">
      <c r="A18" s="128" t="s">
        <v>178</v>
      </c>
      <c r="B18" s="119">
        <v>237</v>
      </c>
      <c r="C18" s="119">
        <v>122</v>
      </c>
      <c r="D18" s="119">
        <v>115</v>
      </c>
      <c r="E18" s="119">
        <v>112</v>
      </c>
      <c r="F18" s="119">
        <v>61</v>
      </c>
      <c r="G18" s="119">
        <v>51</v>
      </c>
      <c r="H18" s="373">
        <v>156</v>
      </c>
      <c r="I18" s="373">
        <v>46</v>
      </c>
      <c r="J18" s="129" t="s">
        <v>179</v>
      </c>
      <c r="K18" s="274"/>
    </row>
    <row r="19" spans="1:28" ht="20.100000000000001" customHeight="1">
      <c r="A19" s="128" t="s">
        <v>180</v>
      </c>
      <c r="B19" s="119">
        <v>245</v>
      </c>
      <c r="C19" s="119">
        <v>118</v>
      </c>
      <c r="D19" s="119">
        <v>127</v>
      </c>
      <c r="E19" s="119">
        <v>106</v>
      </c>
      <c r="F19" s="119">
        <v>58</v>
      </c>
      <c r="G19" s="119">
        <v>48</v>
      </c>
      <c r="H19" s="373">
        <v>164</v>
      </c>
      <c r="I19" s="373">
        <v>56</v>
      </c>
      <c r="J19" s="129" t="s">
        <v>181</v>
      </c>
      <c r="K19" s="274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</row>
    <row r="20" spans="1:28" ht="20.100000000000001" customHeight="1">
      <c r="A20" s="128" t="s">
        <v>182</v>
      </c>
      <c r="B20" s="119">
        <v>227</v>
      </c>
      <c r="C20" s="119">
        <v>113</v>
      </c>
      <c r="D20" s="119">
        <v>114</v>
      </c>
      <c r="E20" s="119">
        <v>105</v>
      </c>
      <c r="F20" s="119">
        <v>60</v>
      </c>
      <c r="G20" s="119">
        <v>45</v>
      </c>
      <c r="H20" s="373">
        <v>117</v>
      </c>
      <c r="I20" s="373">
        <v>58</v>
      </c>
      <c r="J20" s="129" t="s">
        <v>183</v>
      </c>
      <c r="K20" s="274"/>
    </row>
    <row r="21" spans="1:28" ht="20.100000000000001" customHeight="1">
      <c r="A21" s="128" t="s">
        <v>184</v>
      </c>
      <c r="B21" s="119">
        <v>207</v>
      </c>
      <c r="C21" s="119">
        <v>126</v>
      </c>
      <c r="D21" s="119">
        <v>81</v>
      </c>
      <c r="E21" s="119">
        <v>118</v>
      </c>
      <c r="F21" s="119">
        <v>66</v>
      </c>
      <c r="G21" s="119">
        <v>52</v>
      </c>
      <c r="H21" s="373">
        <v>139</v>
      </c>
      <c r="I21" s="373">
        <v>56</v>
      </c>
      <c r="J21" s="129" t="s">
        <v>185</v>
      </c>
      <c r="K21" s="274"/>
    </row>
    <row r="22" spans="1:28" ht="20.100000000000001" customHeight="1">
      <c r="A22" s="128" t="s">
        <v>186</v>
      </c>
      <c r="B22" s="119">
        <v>210</v>
      </c>
      <c r="C22" s="119">
        <v>102</v>
      </c>
      <c r="D22" s="119">
        <v>108</v>
      </c>
      <c r="E22" s="119">
        <v>148</v>
      </c>
      <c r="F22" s="119">
        <v>92</v>
      </c>
      <c r="G22" s="119">
        <v>56</v>
      </c>
      <c r="H22" s="373">
        <v>171</v>
      </c>
      <c r="I22" s="373">
        <v>55</v>
      </c>
      <c r="J22" s="129" t="s">
        <v>187</v>
      </c>
      <c r="K22" s="274"/>
    </row>
    <row r="23" spans="1:28" ht="20.100000000000001" customHeight="1" thickBot="1">
      <c r="A23" s="130" t="s">
        <v>188</v>
      </c>
      <c r="B23" s="120">
        <v>211</v>
      </c>
      <c r="C23" s="120">
        <v>101</v>
      </c>
      <c r="D23" s="120">
        <v>110</v>
      </c>
      <c r="E23" s="120">
        <v>125</v>
      </c>
      <c r="F23" s="120">
        <v>66</v>
      </c>
      <c r="G23" s="120">
        <v>59</v>
      </c>
      <c r="H23" s="374">
        <v>180</v>
      </c>
      <c r="I23" s="374">
        <v>70</v>
      </c>
      <c r="J23" s="131" t="s">
        <v>189</v>
      </c>
      <c r="K23" s="274"/>
    </row>
    <row r="24" spans="1:28">
      <c r="A24" s="53" t="s">
        <v>295</v>
      </c>
      <c r="B24" s="53"/>
      <c r="C24" s="53"/>
      <c r="D24" s="53"/>
      <c r="E24" s="53"/>
      <c r="F24" s="53"/>
      <c r="G24" s="53"/>
      <c r="H24" s="53"/>
      <c r="I24" s="53"/>
      <c r="J24" s="53"/>
      <c r="K24" s="6"/>
    </row>
    <row r="25" spans="1:28">
      <c r="A25" s="53"/>
      <c r="B25" s="53"/>
      <c r="C25" s="114"/>
      <c r="D25" s="53"/>
      <c r="E25" s="53"/>
      <c r="F25" s="53"/>
      <c r="G25" s="53"/>
      <c r="H25" s="53"/>
      <c r="I25" s="115"/>
      <c r="J25" s="53"/>
      <c r="K25" s="2"/>
    </row>
    <row r="26" spans="1:28">
      <c r="A26" s="53"/>
      <c r="B26" s="115"/>
      <c r="C26" s="115"/>
      <c r="D26" s="115"/>
      <c r="E26" s="115"/>
      <c r="F26" s="115"/>
      <c r="G26" s="115"/>
      <c r="H26" s="115"/>
      <c r="I26" s="115"/>
      <c r="J26" s="53"/>
      <c r="K26" s="2"/>
    </row>
    <row r="27" spans="1:28">
      <c r="A27" s="2"/>
      <c r="B27" s="250"/>
      <c r="C27" s="250"/>
      <c r="D27" s="250"/>
      <c r="E27" s="250"/>
      <c r="F27" s="250"/>
      <c r="G27" s="250"/>
      <c r="H27" s="256"/>
      <c r="I27" s="256"/>
      <c r="J27" s="2"/>
      <c r="K27" s="2"/>
    </row>
    <row r="28" spans="1:28">
      <c r="B28" s="254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2"/>
    </row>
    <row r="29" spans="1:28">
      <c r="B29" s="249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8"/>
    </row>
  </sheetData>
  <mergeCells count="8">
    <mergeCell ref="J4:J5"/>
    <mergeCell ref="A1:E1"/>
    <mergeCell ref="F1:J1"/>
    <mergeCell ref="A4:A5"/>
    <mergeCell ref="B4:D4"/>
    <mergeCell ref="H4:H5"/>
    <mergeCell ref="I4:I5"/>
    <mergeCell ref="E4:G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  <pageSetUpPr fitToPage="1"/>
  </sheetPr>
  <dimension ref="A1:AA29"/>
  <sheetViews>
    <sheetView workbookViewId="0">
      <selection activeCell="A14" sqref="A14"/>
    </sheetView>
  </sheetViews>
  <sheetFormatPr defaultRowHeight="20.100000000000001" customHeight="1"/>
  <cols>
    <col min="1" max="1" width="9.875" style="31" customWidth="1"/>
    <col min="2" max="2" width="10" style="31" customWidth="1"/>
    <col min="3" max="3" width="8.875" style="31" customWidth="1"/>
    <col min="4" max="4" width="8.875" style="32" customWidth="1"/>
    <col min="5" max="5" width="10" style="31" customWidth="1"/>
    <col min="6" max="7" width="8.75" style="31" customWidth="1"/>
    <col min="8" max="8" width="10" style="31" customWidth="1"/>
    <col min="9" max="10" width="8.75" style="31" customWidth="1"/>
    <col min="11" max="11" width="10" style="31" customWidth="1"/>
    <col min="12" max="13" width="8.75" style="31" customWidth="1"/>
    <col min="14" max="14" width="10" style="31" customWidth="1"/>
    <col min="15" max="16" width="8.75" style="31" customWidth="1"/>
    <col min="17" max="17" width="10" style="31" customWidth="1"/>
    <col min="18" max="19" width="8.75" style="31" customWidth="1"/>
    <col min="20" max="20" width="10" style="31" customWidth="1"/>
    <col min="21" max="22" width="8.75" style="31" customWidth="1"/>
    <col min="23" max="23" width="10" style="31" customWidth="1"/>
    <col min="24" max="24" width="8.75" style="31" customWidth="1"/>
    <col min="25" max="25" width="8.75" style="33" customWidth="1"/>
    <col min="26" max="26" width="9.875" style="31" customWidth="1"/>
    <col min="27" max="16384" width="9" style="31"/>
  </cols>
  <sheetData>
    <row r="1" spans="1:27" s="5" customFormat="1" ht="39.950000000000003" customHeight="1">
      <c r="A1" s="678" t="s">
        <v>548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 t="s">
        <v>265</v>
      </c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</row>
    <row r="2" spans="1:27" s="5" customFormat="1" ht="15" customHeight="1">
      <c r="A2" s="43"/>
      <c r="B2" s="200"/>
      <c r="C2" s="43"/>
      <c r="D2" s="43"/>
      <c r="E2" s="200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7" s="10" customFormat="1" ht="24" customHeight="1" thickBot="1">
      <c r="A3" s="742" t="s">
        <v>247</v>
      </c>
      <c r="B3" s="742"/>
      <c r="C3" s="79"/>
      <c r="D3" s="122"/>
      <c r="E3" s="103"/>
      <c r="F3" s="103"/>
      <c r="G3" s="103"/>
      <c r="H3" s="103"/>
      <c r="I3" s="103"/>
      <c r="J3" s="103"/>
      <c r="K3" s="113"/>
      <c r="L3" s="11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717" t="s">
        <v>248</v>
      </c>
      <c r="X3" s="717"/>
      <c r="Y3" s="717"/>
      <c r="Z3" s="743"/>
    </row>
    <row r="4" spans="1:27" s="27" customFormat="1" ht="24.95" customHeight="1">
      <c r="A4" s="727" t="s">
        <v>249</v>
      </c>
      <c r="B4" s="733" t="s">
        <v>250</v>
      </c>
      <c r="C4" s="719"/>
      <c r="D4" s="719"/>
      <c r="E4" s="719"/>
      <c r="F4" s="719"/>
      <c r="G4" s="720"/>
      <c r="H4" s="727" t="s">
        <v>323</v>
      </c>
      <c r="I4" s="727"/>
      <c r="J4" s="688"/>
      <c r="K4" s="733" t="s">
        <v>251</v>
      </c>
      <c r="L4" s="719"/>
      <c r="M4" s="719"/>
      <c r="N4" s="719"/>
      <c r="O4" s="719"/>
      <c r="P4" s="720"/>
      <c r="Q4" s="733" t="s">
        <v>252</v>
      </c>
      <c r="R4" s="719"/>
      <c r="S4" s="719"/>
      <c r="T4" s="719"/>
      <c r="U4" s="719"/>
      <c r="V4" s="720"/>
      <c r="W4" s="679" t="s">
        <v>253</v>
      </c>
      <c r="X4" s="721"/>
      <c r="Y4" s="731"/>
      <c r="Z4" s="685" t="s">
        <v>254</v>
      </c>
    </row>
    <row r="5" spans="1:27" s="27" customFormat="1" ht="24.95" customHeight="1">
      <c r="A5" s="744"/>
      <c r="B5" s="745" t="s">
        <v>255</v>
      </c>
      <c r="C5" s="123"/>
      <c r="D5" s="124"/>
      <c r="E5" s="746" t="s">
        <v>256</v>
      </c>
      <c r="F5" s="123"/>
      <c r="G5" s="85"/>
      <c r="H5" s="744"/>
      <c r="I5" s="744"/>
      <c r="J5" s="689"/>
      <c r="K5" s="745" t="s">
        <v>257</v>
      </c>
      <c r="L5" s="123"/>
      <c r="M5" s="85"/>
      <c r="N5" s="746" t="s">
        <v>258</v>
      </c>
      <c r="O5" s="123"/>
      <c r="P5" s="125"/>
      <c r="Q5" s="745" t="s">
        <v>257</v>
      </c>
      <c r="R5" s="123"/>
      <c r="S5" s="93"/>
      <c r="T5" s="745" t="s">
        <v>258</v>
      </c>
      <c r="U5" s="123"/>
      <c r="V5" s="85"/>
      <c r="W5" s="680" t="s">
        <v>259</v>
      </c>
      <c r="X5" s="728"/>
      <c r="Y5" s="718"/>
      <c r="Z5" s="738"/>
    </row>
    <row r="6" spans="1:27" s="27" customFormat="1" ht="30" customHeight="1">
      <c r="A6" s="735"/>
      <c r="B6" s="737"/>
      <c r="C6" s="34" t="s">
        <v>261</v>
      </c>
      <c r="D6" s="34" t="s">
        <v>262</v>
      </c>
      <c r="E6" s="735"/>
      <c r="F6" s="34" t="s">
        <v>261</v>
      </c>
      <c r="G6" s="34" t="s">
        <v>262</v>
      </c>
      <c r="H6" s="126"/>
      <c r="I6" s="34" t="s">
        <v>261</v>
      </c>
      <c r="J6" s="34" t="s">
        <v>262</v>
      </c>
      <c r="K6" s="737"/>
      <c r="L6" s="34" t="s">
        <v>261</v>
      </c>
      <c r="M6" s="34" t="s">
        <v>262</v>
      </c>
      <c r="N6" s="735"/>
      <c r="O6" s="34" t="s">
        <v>261</v>
      </c>
      <c r="P6" s="34" t="s">
        <v>262</v>
      </c>
      <c r="Q6" s="737"/>
      <c r="R6" s="34" t="s">
        <v>261</v>
      </c>
      <c r="S6" s="34" t="s">
        <v>262</v>
      </c>
      <c r="T6" s="737"/>
      <c r="U6" s="34" t="s">
        <v>261</v>
      </c>
      <c r="V6" s="34" t="s">
        <v>262</v>
      </c>
      <c r="W6" s="94"/>
      <c r="X6" s="34" t="s">
        <v>261</v>
      </c>
      <c r="Y6" s="34" t="s">
        <v>262</v>
      </c>
      <c r="Z6" s="738"/>
    </row>
    <row r="7" spans="1:27" s="28" customFormat="1" ht="24.95" customHeight="1">
      <c r="A7" s="375">
        <v>2011</v>
      </c>
      <c r="B7" s="134">
        <v>68937</v>
      </c>
      <c r="C7" s="134">
        <v>33907</v>
      </c>
      <c r="D7" s="134">
        <v>35030</v>
      </c>
      <c r="E7" s="134">
        <v>60911</v>
      </c>
      <c r="F7" s="134">
        <v>29993</v>
      </c>
      <c r="G7" s="134">
        <v>30918</v>
      </c>
      <c r="H7" s="134">
        <v>28218</v>
      </c>
      <c r="I7" s="134">
        <v>13784</v>
      </c>
      <c r="J7" s="134">
        <v>14434</v>
      </c>
      <c r="K7" s="134">
        <v>11816</v>
      </c>
      <c r="L7" s="134">
        <v>5973</v>
      </c>
      <c r="M7" s="134">
        <v>5843</v>
      </c>
      <c r="N7" s="134">
        <v>11071</v>
      </c>
      <c r="O7" s="134">
        <v>5566</v>
      </c>
      <c r="P7" s="134">
        <v>5505</v>
      </c>
      <c r="Q7" s="134">
        <v>28903</v>
      </c>
      <c r="R7" s="134">
        <v>14150</v>
      </c>
      <c r="S7" s="134">
        <v>14753</v>
      </c>
      <c r="T7" s="134">
        <v>21622</v>
      </c>
      <c r="U7" s="134">
        <v>10643</v>
      </c>
      <c r="V7" s="134">
        <v>10979</v>
      </c>
      <c r="W7" s="134">
        <v>8026</v>
      </c>
      <c r="X7" s="134">
        <v>3914</v>
      </c>
      <c r="Y7" s="134">
        <v>4112</v>
      </c>
      <c r="Z7" s="378">
        <v>2011</v>
      </c>
    </row>
    <row r="8" spans="1:27" s="27" customFormat="1" ht="24.95" customHeight="1">
      <c r="A8" s="65">
        <v>2012</v>
      </c>
      <c r="B8" s="67">
        <v>52314</v>
      </c>
      <c r="C8" s="67">
        <v>25501</v>
      </c>
      <c r="D8" s="67">
        <v>26813</v>
      </c>
      <c r="E8" s="67">
        <v>54856</v>
      </c>
      <c r="F8" s="67">
        <v>27092</v>
      </c>
      <c r="G8" s="67">
        <v>27764</v>
      </c>
      <c r="H8" s="67">
        <v>21199</v>
      </c>
      <c r="I8" s="67">
        <v>10182</v>
      </c>
      <c r="J8" s="67">
        <v>11017</v>
      </c>
      <c r="K8" s="67">
        <v>8660</v>
      </c>
      <c r="L8" s="67">
        <v>4339</v>
      </c>
      <c r="M8" s="67">
        <v>4321</v>
      </c>
      <c r="N8" s="67">
        <v>12242</v>
      </c>
      <c r="O8" s="67">
        <v>6198</v>
      </c>
      <c r="P8" s="67">
        <v>6044</v>
      </c>
      <c r="Q8" s="67">
        <v>22455</v>
      </c>
      <c r="R8" s="67">
        <v>10980</v>
      </c>
      <c r="S8" s="67">
        <v>11475</v>
      </c>
      <c r="T8" s="67">
        <v>21415</v>
      </c>
      <c r="U8" s="67">
        <v>10712</v>
      </c>
      <c r="V8" s="67">
        <v>10703</v>
      </c>
      <c r="W8" s="67">
        <v>-2542</v>
      </c>
      <c r="X8" s="67">
        <v>-1591</v>
      </c>
      <c r="Y8" s="67">
        <v>-951</v>
      </c>
      <c r="Z8" s="66">
        <v>2012</v>
      </c>
    </row>
    <row r="9" spans="1:27" s="27" customFormat="1" ht="24.95" customHeight="1">
      <c r="A9" s="65">
        <v>2013</v>
      </c>
      <c r="B9" s="67">
        <v>47076</v>
      </c>
      <c r="C9" s="67">
        <v>23035</v>
      </c>
      <c r="D9" s="67">
        <v>24041</v>
      </c>
      <c r="E9" s="67">
        <v>52131</v>
      </c>
      <c r="F9" s="67">
        <v>25592</v>
      </c>
      <c r="G9" s="67">
        <v>26539</v>
      </c>
      <c r="H9" s="67">
        <v>20387</v>
      </c>
      <c r="I9" s="67">
        <v>9796</v>
      </c>
      <c r="J9" s="67">
        <v>10591</v>
      </c>
      <c r="K9" s="67">
        <v>7370</v>
      </c>
      <c r="L9" s="67">
        <v>3731</v>
      </c>
      <c r="M9" s="67">
        <v>3639</v>
      </c>
      <c r="N9" s="67">
        <v>11298</v>
      </c>
      <c r="O9" s="67">
        <v>5658</v>
      </c>
      <c r="P9" s="67">
        <v>5640</v>
      </c>
      <c r="Q9" s="67">
        <v>19319</v>
      </c>
      <c r="R9" s="67">
        <v>9508</v>
      </c>
      <c r="S9" s="67">
        <v>9811</v>
      </c>
      <c r="T9" s="67">
        <v>20446</v>
      </c>
      <c r="U9" s="67">
        <v>10138</v>
      </c>
      <c r="V9" s="67">
        <v>10308</v>
      </c>
      <c r="W9" s="67">
        <v>-5055</v>
      </c>
      <c r="X9" s="67">
        <v>-2557</v>
      </c>
      <c r="Y9" s="67">
        <v>-2498</v>
      </c>
      <c r="Z9" s="66">
        <v>2013</v>
      </c>
    </row>
    <row r="10" spans="1:27" s="27" customFormat="1" ht="24.95" customHeight="1">
      <c r="A10" s="65">
        <v>2014</v>
      </c>
      <c r="B10" s="324">
        <v>46176</v>
      </c>
      <c r="C10" s="324">
        <v>22923</v>
      </c>
      <c r="D10" s="324">
        <v>23253</v>
      </c>
      <c r="E10" s="324">
        <v>52908</v>
      </c>
      <c r="F10" s="324">
        <v>26230</v>
      </c>
      <c r="G10" s="324">
        <v>26678</v>
      </c>
      <c r="H10" s="324">
        <v>20631</v>
      </c>
      <c r="I10" s="324">
        <v>10015</v>
      </c>
      <c r="J10" s="324">
        <v>10616</v>
      </c>
      <c r="K10" s="324">
        <v>7140</v>
      </c>
      <c r="L10" s="324">
        <v>3602</v>
      </c>
      <c r="M10" s="324">
        <v>3538</v>
      </c>
      <c r="N10" s="324">
        <v>11248</v>
      </c>
      <c r="O10" s="324">
        <v>5750</v>
      </c>
      <c r="P10" s="324">
        <v>5498</v>
      </c>
      <c r="Q10" s="324">
        <v>18405</v>
      </c>
      <c r="R10" s="324">
        <v>9306</v>
      </c>
      <c r="S10" s="324">
        <v>9099</v>
      </c>
      <c r="T10" s="324">
        <v>21029</v>
      </c>
      <c r="U10" s="324">
        <v>10465</v>
      </c>
      <c r="V10" s="324">
        <v>10564</v>
      </c>
      <c r="W10" s="324">
        <v>-6732</v>
      </c>
      <c r="X10" s="324">
        <v>-3307</v>
      </c>
      <c r="Y10" s="324">
        <v>-3425</v>
      </c>
      <c r="Z10" s="66">
        <v>2014</v>
      </c>
      <c r="AA10" s="3"/>
    </row>
    <row r="11" spans="1:27" s="27" customFormat="1" ht="24.95" customHeight="1">
      <c r="A11" s="376">
        <v>2015</v>
      </c>
      <c r="B11" s="324">
        <v>44735</v>
      </c>
      <c r="C11" s="324">
        <v>22325</v>
      </c>
      <c r="D11" s="324">
        <v>22410</v>
      </c>
      <c r="E11" s="324">
        <v>50533</v>
      </c>
      <c r="F11" s="324">
        <v>25036</v>
      </c>
      <c r="G11" s="324">
        <v>25497</v>
      </c>
      <c r="H11" s="324">
        <v>20328</v>
      </c>
      <c r="I11" s="324">
        <v>9988</v>
      </c>
      <c r="J11" s="324">
        <v>10340</v>
      </c>
      <c r="K11" s="324">
        <v>6914</v>
      </c>
      <c r="L11" s="324">
        <v>3524</v>
      </c>
      <c r="M11" s="324">
        <v>3390</v>
      </c>
      <c r="N11" s="324">
        <v>11285</v>
      </c>
      <c r="O11" s="324">
        <v>5702</v>
      </c>
      <c r="P11" s="324">
        <v>5583</v>
      </c>
      <c r="Q11" s="324">
        <v>17493</v>
      </c>
      <c r="R11" s="324">
        <v>8813</v>
      </c>
      <c r="S11" s="324">
        <v>8680</v>
      </c>
      <c r="T11" s="324">
        <v>18920</v>
      </c>
      <c r="U11" s="324">
        <v>9346</v>
      </c>
      <c r="V11" s="324">
        <v>9574</v>
      </c>
      <c r="W11" s="324">
        <v>-5798</v>
      </c>
      <c r="X11" s="324">
        <v>-2711</v>
      </c>
      <c r="Y11" s="324">
        <v>-3087</v>
      </c>
      <c r="Z11" s="379">
        <v>2015</v>
      </c>
      <c r="AA11" s="3"/>
    </row>
    <row r="12" spans="1:27" s="27" customFormat="1" ht="24.95" customHeight="1">
      <c r="A12" s="377">
        <v>2016</v>
      </c>
      <c r="B12" s="118">
        <v>41712</v>
      </c>
      <c r="C12" s="118">
        <v>20641</v>
      </c>
      <c r="D12" s="118">
        <v>21071</v>
      </c>
      <c r="E12" s="118">
        <v>48965</v>
      </c>
      <c r="F12" s="118">
        <v>24384</v>
      </c>
      <c r="G12" s="118">
        <v>24581</v>
      </c>
      <c r="H12" s="118">
        <v>18640</v>
      </c>
      <c r="I12" s="118">
        <v>9048</v>
      </c>
      <c r="J12" s="118">
        <v>9592</v>
      </c>
      <c r="K12" s="118">
        <v>6432</v>
      </c>
      <c r="L12" s="118">
        <v>3239</v>
      </c>
      <c r="M12" s="118">
        <v>3193</v>
      </c>
      <c r="N12" s="118">
        <v>12849</v>
      </c>
      <c r="O12" s="118">
        <v>6492</v>
      </c>
      <c r="P12" s="118">
        <v>6357</v>
      </c>
      <c r="Q12" s="118">
        <v>16640</v>
      </c>
      <c r="R12" s="118">
        <v>8354</v>
      </c>
      <c r="S12" s="118">
        <v>8286</v>
      </c>
      <c r="T12" s="118">
        <v>17476</v>
      </c>
      <c r="U12" s="118">
        <v>8844</v>
      </c>
      <c r="V12" s="118">
        <v>8632</v>
      </c>
      <c r="W12" s="118">
        <v>-7253</v>
      </c>
      <c r="X12" s="118">
        <v>-3743</v>
      </c>
      <c r="Y12" s="118">
        <v>-3510</v>
      </c>
      <c r="Z12" s="380">
        <v>2016</v>
      </c>
      <c r="AA12" s="3"/>
    </row>
    <row r="13" spans="1:27" s="29" customFormat="1" ht="20.100000000000001" customHeight="1">
      <c r="A13" s="128" t="s">
        <v>260</v>
      </c>
      <c r="B13" s="119">
        <v>2957</v>
      </c>
      <c r="C13" s="119">
        <v>1455</v>
      </c>
      <c r="D13" s="119">
        <v>1502</v>
      </c>
      <c r="E13" s="119">
        <v>3265</v>
      </c>
      <c r="F13" s="119">
        <v>1609</v>
      </c>
      <c r="G13" s="119">
        <v>1656</v>
      </c>
      <c r="H13" s="119">
        <v>1109</v>
      </c>
      <c r="I13" s="119">
        <v>535</v>
      </c>
      <c r="J13" s="119">
        <v>574</v>
      </c>
      <c r="K13" s="119">
        <v>528</v>
      </c>
      <c r="L13" s="119">
        <v>271</v>
      </c>
      <c r="M13" s="119">
        <v>257</v>
      </c>
      <c r="N13" s="119">
        <v>806</v>
      </c>
      <c r="O13" s="119">
        <v>389</v>
      </c>
      <c r="P13" s="119">
        <v>417</v>
      </c>
      <c r="Q13" s="119">
        <v>1320</v>
      </c>
      <c r="R13" s="119">
        <v>649</v>
      </c>
      <c r="S13" s="119">
        <v>671</v>
      </c>
      <c r="T13" s="119">
        <v>1350</v>
      </c>
      <c r="U13" s="119">
        <v>685</v>
      </c>
      <c r="V13" s="119">
        <v>665</v>
      </c>
      <c r="W13" s="119">
        <v>-308</v>
      </c>
      <c r="X13" s="119">
        <v>-154</v>
      </c>
      <c r="Y13" s="119">
        <v>-154</v>
      </c>
      <c r="Z13" s="129" t="s">
        <v>167</v>
      </c>
    </row>
    <row r="14" spans="1:27" s="29" customFormat="1" ht="20.100000000000001" customHeight="1">
      <c r="A14" s="128" t="s">
        <v>168</v>
      </c>
      <c r="B14" s="119">
        <v>3564</v>
      </c>
      <c r="C14" s="119">
        <v>1748</v>
      </c>
      <c r="D14" s="119">
        <v>1816</v>
      </c>
      <c r="E14" s="119">
        <v>4399</v>
      </c>
      <c r="F14" s="119">
        <v>2225</v>
      </c>
      <c r="G14" s="119">
        <v>2174</v>
      </c>
      <c r="H14" s="119">
        <v>1500</v>
      </c>
      <c r="I14" s="119">
        <v>738</v>
      </c>
      <c r="J14" s="119">
        <v>762</v>
      </c>
      <c r="K14" s="119">
        <v>638</v>
      </c>
      <c r="L14" s="119">
        <v>317</v>
      </c>
      <c r="M14" s="119">
        <v>321</v>
      </c>
      <c r="N14" s="119">
        <v>1069</v>
      </c>
      <c r="O14" s="119">
        <v>545</v>
      </c>
      <c r="P14" s="119">
        <v>524</v>
      </c>
      <c r="Q14" s="119">
        <v>1426</v>
      </c>
      <c r="R14" s="119">
        <v>693</v>
      </c>
      <c r="S14" s="119">
        <v>733</v>
      </c>
      <c r="T14" s="119">
        <v>1830</v>
      </c>
      <c r="U14" s="119">
        <v>942</v>
      </c>
      <c r="V14" s="119">
        <v>888</v>
      </c>
      <c r="W14" s="119">
        <v>-835</v>
      </c>
      <c r="X14" s="119">
        <v>-477</v>
      </c>
      <c r="Y14" s="119">
        <v>-358</v>
      </c>
      <c r="Z14" s="129" t="s">
        <v>169</v>
      </c>
    </row>
    <row r="15" spans="1:27" s="29" customFormat="1" ht="20.100000000000001" customHeight="1">
      <c r="A15" s="128" t="s">
        <v>170</v>
      </c>
      <c r="B15" s="119">
        <v>3466</v>
      </c>
      <c r="C15" s="119">
        <v>1692</v>
      </c>
      <c r="D15" s="119">
        <v>1774</v>
      </c>
      <c r="E15" s="119">
        <v>3979</v>
      </c>
      <c r="F15" s="119">
        <v>2004</v>
      </c>
      <c r="G15" s="119">
        <v>1975</v>
      </c>
      <c r="H15" s="119">
        <v>1502</v>
      </c>
      <c r="I15" s="119">
        <v>717</v>
      </c>
      <c r="J15" s="119">
        <v>785</v>
      </c>
      <c r="K15" s="119">
        <v>537</v>
      </c>
      <c r="L15" s="119">
        <v>261</v>
      </c>
      <c r="M15" s="119">
        <v>276</v>
      </c>
      <c r="N15" s="119">
        <v>896</v>
      </c>
      <c r="O15" s="119">
        <v>454</v>
      </c>
      <c r="P15" s="119">
        <v>442</v>
      </c>
      <c r="Q15" s="119">
        <v>1427</v>
      </c>
      <c r="R15" s="119">
        <v>714</v>
      </c>
      <c r="S15" s="119">
        <v>713</v>
      </c>
      <c r="T15" s="119">
        <v>1581</v>
      </c>
      <c r="U15" s="119">
        <v>833</v>
      </c>
      <c r="V15" s="119">
        <v>748</v>
      </c>
      <c r="W15" s="119">
        <v>-513</v>
      </c>
      <c r="X15" s="119">
        <v>-312</v>
      </c>
      <c r="Y15" s="119">
        <v>-201</v>
      </c>
      <c r="Z15" s="129" t="s">
        <v>171</v>
      </c>
    </row>
    <row r="16" spans="1:27" s="29" customFormat="1" ht="20.100000000000001" customHeight="1">
      <c r="A16" s="128" t="s">
        <v>172</v>
      </c>
      <c r="B16" s="119">
        <v>3230</v>
      </c>
      <c r="C16" s="119">
        <v>1579</v>
      </c>
      <c r="D16" s="119">
        <v>1651</v>
      </c>
      <c r="E16" s="119">
        <v>3492</v>
      </c>
      <c r="F16" s="119">
        <v>1734</v>
      </c>
      <c r="G16" s="119">
        <v>1758</v>
      </c>
      <c r="H16" s="119">
        <v>1477</v>
      </c>
      <c r="I16" s="119">
        <v>702</v>
      </c>
      <c r="J16" s="119">
        <v>775</v>
      </c>
      <c r="K16" s="119">
        <v>505</v>
      </c>
      <c r="L16" s="119">
        <v>251</v>
      </c>
      <c r="M16" s="119">
        <v>254</v>
      </c>
      <c r="N16" s="119">
        <v>710</v>
      </c>
      <c r="O16" s="119">
        <v>360</v>
      </c>
      <c r="P16" s="119">
        <v>350</v>
      </c>
      <c r="Q16" s="119">
        <v>1248</v>
      </c>
      <c r="R16" s="119">
        <v>626</v>
      </c>
      <c r="S16" s="119">
        <v>622</v>
      </c>
      <c r="T16" s="119">
        <v>1305</v>
      </c>
      <c r="U16" s="119">
        <v>672</v>
      </c>
      <c r="V16" s="119">
        <v>633</v>
      </c>
      <c r="W16" s="119">
        <v>-262</v>
      </c>
      <c r="X16" s="119">
        <v>-155</v>
      </c>
      <c r="Y16" s="119">
        <v>-201</v>
      </c>
      <c r="Z16" s="129" t="s">
        <v>173</v>
      </c>
    </row>
    <row r="17" spans="1:26" s="29" customFormat="1" ht="20.100000000000001" customHeight="1">
      <c r="A17" s="128" t="s">
        <v>174</v>
      </c>
      <c r="B17" s="119">
        <v>3561</v>
      </c>
      <c r="C17" s="119">
        <v>1778</v>
      </c>
      <c r="D17" s="119">
        <v>1783</v>
      </c>
      <c r="E17" s="119">
        <v>3873</v>
      </c>
      <c r="F17" s="119">
        <v>1932</v>
      </c>
      <c r="G17" s="119">
        <v>1941</v>
      </c>
      <c r="H17" s="119">
        <v>1719</v>
      </c>
      <c r="I17" s="119">
        <v>837</v>
      </c>
      <c r="J17" s="119">
        <v>882</v>
      </c>
      <c r="K17" s="119">
        <v>504</v>
      </c>
      <c r="L17" s="119">
        <v>242</v>
      </c>
      <c r="M17" s="119">
        <v>262</v>
      </c>
      <c r="N17" s="119">
        <v>789</v>
      </c>
      <c r="O17" s="119">
        <v>403</v>
      </c>
      <c r="P17" s="119">
        <v>386</v>
      </c>
      <c r="Q17" s="119">
        <v>1338</v>
      </c>
      <c r="R17" s="119">
        <v>699</v>
      </c>
      <c r="S17" s="119">
        <v>639</v>
      </c>
      <c r="T17" s="119">
        <v>1365</v>
      </c>
      <c r="U17" s="119">
        <v>692</v>
      </c>
      <c r="V17" s="119">
        <v>673</v>
      </c>
      <c r="W17" s="119">
        <v>-312</v>
      </c>
      <c r="X17" s="119">
        <v>-154</v>
      </c>
      <c r="Y17" s="119">
        <v>-158</v>
      </c>
      <c r="Z17" s="129" t="s">
        <v>175</v>
      </c>
    </row>
    <row r="18" spans="1:26" s="29" customFormat="1" ht="20.100000000000001" customHeight="1">
      <c r="A18" s="128" t="s">
        <v>176</v>
      </c>
      <c r="B18" s="119">
        <v>3365</v>
      </c>
      <c r="C18" s="119">
        <v>1685</v>
      </c>
      <c r="D18" s="119">
        <v>1680</v>
      </c>
      <c r="E18" s="119">
        <v>3955</v>
      </c>
      <c r="F18" s="119">
        <v>1977</v>
      </c>
      <c r="G18" s="119">
        <v>1978</v>
      </c>
      <c r="H18" s="119">
        <v>1692</v>
      </c>
      <c r="I18" s="119">
        <v>850</v>
      </c>
      <c r="J18" s="119">
        <v>842</v>
      </c>
      <c r="K18" s="119">
        <v>452</v>
      </c>
      <c r="L18" s="119">
        <v>248</v>
      </c>
      <c r="M18" s="119">
        <v>204</v>
      </c>
      <c r="N18" s="119">
        <v>805</v>
      </c>
      <c r="O18" s="119">
        <v>398</v>
      </c>
      <c r="P18" s="119">
        <v>407</v>
      </c>
      <c r="Q18" s="119">
        <v>1221</v>
      </c>
      <c r="R18" s="119">
        <v>587</v>
      </c>
      <c r="S18" s="119">
        <v>634</v>
      </c>
      <c r="T18" s="119">
        <v>1458</v>
      </c>
      <c r="U18" s="119">
        <v>729</v>
      </c>
      <c r="V18" s="119">
        <v>729</v>
      </c>
      <c r="W18" s="119">
        <v>-590</v>
      </c>
      <c r="X18" s="119">
        <v>-266</v>
      </c>
      <c r="Y18" s="119">
        <v>-340</v>
      </c>
      <c r="Z18" s="129" t="s">
        <v>177</v>
      </c>
    </row>
    <row r="19" spans="1:26" s="29" customFormat="1" ht="20.100000000000001" customHeight="1">
      <c r="A19" s="128" t="s">
        <v>178</v>
      </c>
      <c r="B19" s="119">
        <v>2847</v>
      </c>
      <c r="C19" s="119">
        <v>1401</v>
      </c>
      <c r="D19" s="119">
        <v>1446</v>
      </c>
      <c r="E19" s="119">
        <v>3453</v>
      </c>
      <c r="F19" s="119">
        <v>1667</v>
      </c>
      <c r="G19" s="119">
        <v>1786</v>
      </c>
      <c r="H19" s="119">
        <v>1246</v>
      </c>
      <c r="I19" s="119">
        <v>569</v>
      </c>
      <c r="J19" s="119">
        <v>677</v>
      </c>
      <c r="K19" s="119">
        <v>496</v>
      </c>
      <c r="L19" s="119">
        <v>262</v>
      </c>
      <c r="M19" s="119">
        <v>234</v>
      </c>
      <c r="N19" s="119">
        <v>959</v>
      </c>
      <c r="O19" s="119">
        <v>476</v>
      </c>
      <c r="P19" s="119">
        <v>483</v>
      </c>
      <c r="Q19" s="119">
        <v>1105</v>
      </c>
      <c r="R19" s="119">
        <v>570</v>
      </c>
      <c r="S19" s="119">
        <v>535</v>
      </c>
      <c r="T19" s="119">
        <v>1248</v>
      </c>
      <c r="U19" s="119">
        <v>622</v>
      </c>
      <c r="V19" s="119">
        <v>626</v>
      </c>
      <c r="W19" s="119">
        <v>-606</v>
      </c>
      <c r="X19" s="119">
        <v>-266</v>
      </c>
      <c r="Y19" s="119">
        <v>-340</v>
      </c>
      <c r="Z19" s="129" t="s">
        <v>179</v>
      </c>
    </row>
    <row r="20" spans="1:26" s="29" customFormat="1" ht="20.100000000000001" customHeight="1">
      <c r="A20" s="128" t="s">
        <v>180</v>
      </c>
      <c r="B20" s="119">
        <v>3580</v>
      </c>
      <c r="C20" s="119">
        <v>1771</v>
      </c>
      <c r="D20" s="119">
        <v>1809</v>
      </c>
      <c r="E20" s="119">
        <v>4658</v>
      </c>
      <c r="F20" s="119">
        <v>2307</v>
      </c>
      <c r="G20" s="119">
        <v>2351</v>
      </c>
      <c r="H20" s="119">
        <v>1527</v>
      </c>
      <c r="I20" s="119">
        <v>744</v>
      </c>
      <c r="J20" s="119">
        <v>783</v>
      </c>
      <c r="K20" s="119">
        <v>525</v>
      </c>
      <c r="L20" s="119">
        <v>266</v>
      </c>
      <c r="M20" s="119">
        <v>259</v>
      </c>
      <c r="N20" s="119">
        <v>1739</v>
      </c>
      <c r="O20" s="119">
        <v>874</v>
      </c>
      <c r="P20" s="119">
        <v>865</v>
      </c>
      <c r="Q20" s="119">
        <v>1528</v>
      </c>
      <c r="R20" s="119">
        <v>761</v>
      </c>
      <c r="S20" s="119">
        <v>767</v>
      </c>
      <c r="T20" s="119">
        <v>1392</v>
      </c>
      <c r="U20" s="119">
        <v>689</v>
      </c>
      <c r="V20" s="119">
        <v>703</v>
      </c>
      <c r="W20" s="119">
        <v>-1078</v>
      </c>
      <c r="X20" s="119">
        <v>-536</v>
      </c>
      <c r="Y20" s="119">
        <v>-542</v>
      </c>
      <c r="Z20" s="129" t="s">
        <v>181</v>
      </c>
    </row>
    <row r="21" spans="1:26" s="29" customFormat="1" ht="20.100000000000001" customHeight="1">
      <c r="A21" s="128" t="s">
        <v>182</v>
      </c>
      <c r="B21" s="119">
        <v>3342</v>
      </c>
      <c r="C21" s="119">
        <v>1690</v>
      </c>
      <c r="D21" s="119">
        <v>1652</v>
      </c>
      <c r="E21" s="119">
        <v>4228</v>
      </c>
      <c r="F21" s="119">
        <v>2125</v>
      </c>
      <c r="G21" s="119">
        <v>2103</v>
      </c>
      <c r="H21" s="119">
        <v>1615</v>
      </c>
      <c r="I21" s="119">
        <v>818</v>
      </c>
      <c r="J21" s="119">
        <v>797</v>
      </c>
      <c r="K21" s="119">
        <v>441</v>
      </c>
      <c r="L21" s="119">
        <v>217</v>
      </c>
      <c r="M21" s="119">
        <v>224</v>
      </c>
      <c r="N21" s="119">
        <v>1227</v>
      </c>
      <c r="O21" s="119">
        <v>616</v>
      </c>
      <c r="P21" s="119">
        <v>611</v>
      </c>
      <c r="Q21" s="119">
        <v>1286</v>
      </c>
      <c r="R21" s="119">
        <v>655</v>
      </c>
      <c r="S21" s="119">
        <v>631</v>
      </c>
      <c r="T21" s="119">
        <v>1386</v>
      </c>
      <c r="U21" s="119">
        <v>691</v>
      </c>
      <c r="V21" s="119">
        <v>695</v>
      </c>
      <c r="W21" s="119">
        <v>-886</v>
      </c>
      <c r="X21" s="119">
        <v>-435</v>
      </c>
      <c r="Y21" s="119">
        <v>-451</v>
      </c>
      <c r="Z21" s="129" t="s">
        <v>183</v>
      </c>
    </row>
    <row r="22" spans="1:26" s="29" customFormat="1" ht="20.100000000000001" customHeight="1">
      <c r="A22" s="128" t="s">
        <v>184</v>
      </c>
      <c r="B22" s="119">
        <v>3941</v>
      </c>
      <c r="C22" s="119">
        <v>1970</v>
      </c>
      <c r="D22" s="119">
        <v>1971</v>
      </c>
      <c r="E22" s="119">
        <v>4526</v>
      </c>
      <c r="F22" s="119">
        <v>2256</v>
      </c>
      <c r="G22" s="119">
        <v>2270</v>
      </c>
      <c r="H22" s="119">
        <v>1811</v>
      </c>
      <c r="I22" s="119">
        <v>889</v>
      </c>
      <c r="J22" s="119">
        <v>922</v>
      </c>
      <c r="K22" s="119">
        <v>535</v>
      </c>
      <c r="L22" s="119">
        <v>272</v>
      </c>
      <c r="M22" s="119">
        <v>263</v>
      </c>
      <c r="N22" s="119">
        <v>1225</v>
      </c>
      <c r="O22" s="119">
        <v>634</v>
      </c>
      <c r="P22" s="119">
        <v>591</v>
      </c>
      <c r="Q22" s="119">
        <v>1595</v>
      </c>
      <c r="R22" s="119">
        <v>809</v>
      </c>
      <c r="S22" s="119">
        <v>786</v>
      </c>
      <c r="T22" s="119">
        <v>1490</v>
      </c>
      <c r="U22" s="119">
        <v>733</v>
      </c>
      <c r="V22" s="119">
        <v>757</v>
      </c>
      <c r="W22" s="119">
        <v>-585</v>
      </c>
      <c r="X22" s="119">
        <v>-286</v>
      </c>
      <c r="Y22" s="119">
        <v>-299</v>
      </c>
      <c r="Z22" s="129" t="s">
        <v>185</v>
      </c>
    </row>
    <row r="23" spans="1:26" s="29" customFormat="1" ht="20.100000000000001" customHeight="1">
      <c r="A23" s="128" t="s">
        <v>186</v>
      </c>
      <c r="B23" s="119">
        <v>4022</v>
      </c>
      <c r="C23" s="119">
        <v>1953</v>
      </c>
      <c r="D23" s="119">
        <v>2069</v>
      </c>
      <c r="E23" s="119">
        <v>4662</v>
      </c>
      <c r="F23" s="119">
        <v>2337</v>
      </c>
      <c r="G23" s="119">
        <v>2325</v>
      </c>
      <c r="H23" s="119">
        <v>1910</v>
      </c>
      <c r="I23" s="119">
        <v>909</v>
      </c>
      <c r="J23" s="119">
        <v>1001</v>
      </c>
      <c r="K23" s="119">
        <v>649</v>
      </c>
      <c r="L23" s="119">
        <v>313</v>
      </c>
      <c r="M23" s="119">
        <v>336</v>
      </c>
      <c r="N23" s="119">
        <v>1434</v>
      </c>
      <c r="O23" s="119">
        <v>731</v>
      </c>
      <c r="P23" s="119">
        <v>703</v>
      </c>
      <c r="Q23" s="119">
        <v>1463</v>
      </c>
      <c r="R23" s="119">
        <v>731</v>
      </c>
      <c r="S23" s="119">
        <v>732</v>
      </c>
      <c r="T23" s="119">
        <v>1318</v>
      </c>
      <c r="U23" s="119">
        <v>697</v>
      </c>
      <c r="V23" s="119">
        <v>621</v>
      </c>
      <c r="W23" s="119">
        <v>-640</v>
      </c>
      <c r="X23" s="119">
        <v>-384</v>
      </c>
      <c r="Y23" s="119">
        <v>-256</v>
      </c>
      <c r="Z23" s="129" t="s">
        <v>187</v>
      </c>
    </row>
    <row r="24" spans="1:26" s="29" customFormat="1" ht="20.100000000000001" customHeight="1" thickBot="1">
      <c r="A24" s="130" t="s">
        <v>188</v>
      </c>
      <c r="B24" s="120">
        <v>3837</v>
      </c>
      <c r="C24" s="120">
        <v>1919</v>
      </c>
      <c r="D24" s="120">
        <v>1918</v>
      </c>
      <c r="E24" s="120">
        <v>4475</v>
      </c>
      <c r="F24" s="120">
        <v>2211</v>
      </c>
      <c r="G24" s="120">
        <v>2264</v>
      </c>
      <c r="H24" s="120">
        <v>1532</v>
      </c>
      <c r="I24" s="120">
        <v>740</v>
      </c>
      <c r="J24" s="120">
        <v>792</v>
      </c>
      <c r="K24" s="120">
        <v>622</v>
      </c>
      <c r="L24" s="120">
        <v>319</v>
      </c>
      <c r="M24" s="120">
        <v>303</v>
      </c>
      <c r="N24" s="120">
        <v>1190</v>
      </c>
      <c r="O24" s="120">
        <v>612</v>
      </c>
      <c r="P24" s="120">
        <v>578</v>
      </c>
      <c r="Q24" s="120">
        <v>1683</v>
      </c>
      <c r="R24" s="120">
        <v>860</v>
      </c>
      <c r="S24" s="120">
        <v>823</v>
      </c>
      <c r="T24" s="120">
        <v>1753</v>
      </c>
      <c r="U24" s="120">
        <v>859</v>
      </c>
      <c r="V24" s="120">
        <v>894</v>
      </c>
      <c r="W24" s="120">
        <v>-638</v>
      </c>
      <c r="X24" s="120">
        <v>-292</v>
      </c>
      <c r="Y24" s="120">
        <v>-346</v>
      </c>
      <c r="Z24" s="131" t="s">
        <v>189</v>
      </c>
    </row>
    <row r="25" spans="1:26" s="27" customFormat="1" ht="20.100000000000001" customHeight="1">
      <c r="A25" s="716" t="s">
        <v>278</v>
      </c>
      <c r="B25" s="716"/>
      <c r="C25" s="716"/>
      <c r="D25" s="716"/>
      <c r="E25" s="716"/>
      <c r="F25" s="716"/>
      <c r="G25" s="716"/>
      <c r="H25" s="716"/>
      <c r="I25" s="716"/>
      <c r="J25" s="716"/>
      <c r="K25" s="716"/>
      <c r="L25" s="716"/>
      <c r="M25" s="716"/>
      <c r="N25" s="716"/>
      <c r="O25" s="716"/>
      <c r="P25" s="716"/>
      <c r="Q25" s="716"/>
      <c r="R25" s="716"/>
      <c r="S25" s="716"/>
      <c r="T25" s="716"/>
      <c r="U25" s="716"/>
      <c r="V25" s="716"/>
      <c r="W25" s="716"/>
      <c r="X25" s="716"/>
      <c r="Y25" s="716"/>
      <c r="Z25" s="101"/>
    </row>
    <row r="26" spans="1:26" s="35" customFormat="1" ht="12" customHeight="1">
      <c r="A26" s="35" t="s">
        <v>279</v>
      </c>
      <c r="B26" s="36"/>
      <c r="C26" s="37"/>
      <c r="D26" s="37"/>
      <c r="E26" s="36"/>
      <c r="F26" s="37"/>
      <c r="G26" s="37"/>
      <c r="H26" s="36"/>
      <c r="I26" s="37"/>
      <c r="J26" s="37"/>
      <c r="K26" s="38"/>
      <c r="L26" s="39"/>
      <c r="M26" s="37"/>
      <c r="N26" s="37"/>
      <c r="O26" s="39"/>
      <c r="P26" s="37"/>
      <c r="Q26" s="37"/>
      <c r="R26" s="39"/>
      <c r="S26" s="37"/>
      <c r="T26" s="37"/>
    </row>
    <row r="27" spans="1:26" s="30" customFormat="1" ht="20.100000000000001" customHeight="1">
      <c r="A27" s="723" t="s">
        <v>321</v>
      </c>
      <c r="B27" s="723"/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3"/>
      <c r="V27" s="723"/>
      <c r="W27" s="723"/>
      <c r="X27" s="723"/>
      <c r="Y27" s="723"/>
      <c r="Z27" s="127"/>
    </row>
    <row r="29" spans="1:26" ht="20.100000000000001" customHeight="1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</row>
  </sheetData>
  <mergeCells count="20">
    <mergeCell ref="A25:Y25"/>
    <mergeCell ref="A27:Y27"/>
    <mergeCell ref="Z4:Z6"/>
    <mergeCell ref="B5:B6"/>
    <mergeCell ref="E5:E6"/>
    <mergeCell ref="K5:K6"/>
    <mergeCell ref="N5:N6"/>
    <mergeCell ref="Q5:Q6"/>
    <mergeCell ref="T5:T6"/>
    <mergeCell ref="W5:Y5"/>
    <mergeCell ref="A1:M1"/>
    <mergeCell ref="N1:Z1"/>
    <mergeCell ref="A3:B3"/>
    <mergeCell ref="W3:Z3"/>
    <mergeCell ref="A4:A6"/>
    <mergeCell ref="B4:G4"/>
    <mergeCell ref="H4:J5"/>
    <mergeCell ref="K4:P4"/>
    <mergeCell ref="Q4:V4"/>
    <mergeCell ref="W4:Y4"/>
  </mergeCells>
  <phoneticPr fontId="20" type="noConversion"/>
  <pageMargins left="0.59055118110236227" right="0.59055118110236227" top="0.78740157480314965" bottom="0.39370078740157483" header="0" footer="0"/>
  <pageSetup paperSize="9" scale="51" orientation="landscape" r:id="rId1"/>
  <headerFooter alignWithMargins="0">
    <oddFooter>&amp;C&amp;P+15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  <pageSetUpPr fitToPage="1"/>
  </sheetPr>
  <dimension ref="A1:BG36"/>
  <sheetViews>
    <sheetView zoomScaleNormal="100" workbookViewId="0">
      <pane ySplit="4" topLeftCell="A5" activePane="bottomLeft" state="frozen"/>
      <selection activeCell="G1" sqref="G1"/>
      <selection pane="bottomLeft" activeCell="A3" sqref="A3:A4"/>
    </sheetView>
  </sheetViews>
  <sheetFormatPr defaultRowHeight="16.5"/>
  <cols>
    <col min="2" max="2" width="7.625" customWidth="1"/>
    <col min="3" max="4" width="7.75" bestFit="1" customWidth="1"/>
    <col min="5" max="5" width="7.625" customWidth="1"/>
    <col min="6" max="7" width="6.75" bestFit="1" customWidth="1"/>
    <col min="8" max="8" width="7.625" customWidth="1"/>
    <col min="9" max="10" width="6.75" bestFit="1" customWidth="1"/>
    <col min="11" max="11" width="7.625" customWidth="1"/>
    <col min="12" max="13" width="6.5" customWidth="1"/>
    <col min="14" max="14" width="7.625" customWidth="1"/>
    <col min="15" max="15" width="5.25" customWidth="1"/>
    <col min="16" max="16" width="5.75" customWidth="1"/>
    <col min="17" max="17" width="7.625" customWidth="1"/>
    <col min="18" max="18" width="5.25" customWidth="1"/>
    <col min="19" max="19" width="5.875" customWidth="1"/>
    <col min="20" max="20" width="7.625" customWidth="1"/>
    <col min="21" max="21" width="5.25" customWidth="1"/>
    <col min="22" max="22" width="5.75" customWidth="1"/>
    <col min="23" max="23" width="7.625" customWidth="1"/>
    <col min="24" max="24" width="5.25" customWidth="1"/>
    <col min="25" max="25" width="6" customWidth="1"/>
    <col min="26" max="26" width="7.625" customWidth="1"/>
    <col min="27" max="27" width="5.25" customWidth="1"/>
    <col min="28" max="28" width="6" customWidth="1"/>
    <col min="29" max="29" width="7.625" customWidth="1"/>
    <col min="30" max="30" width="5.25" customWidth="1"/>
    <col min="31" max="31" width="5.625" customWidth="1"/>
    <col min="32" max="32" width="7.625" customWidth="1"/>
    <col min="33" max="33" width="5.25" customWidth="1"/>
    <col min="34" max="34" width="6" customWidth="1"/>
    <col min="35" max="35" width="7.625" customWidth="1"/>
    <col min="36" max="36" width="5.25" customWidth="1"/>
    <col min="37" max="37" width="5.75" customWidth="1"/>
    <col min="38" max="38" width="7.625" customWidth="1"/>
    <col min="39" max="39" width="5.25" customWidth="1"/>
    <col min="40" max="40" width="5.5" customWidth="1"/>
    <col min="41" max="41" width="7.625" customWidth="1"/>
    <col min="42" max="42" width="5.25" customWidth="1"/>
    <col min="43" max="43" width="5.75" customWidth="1"/>
    <col min="44" max="44" width="7.625" customWidth="1"/>
    <col min="45" max="45" width="5.25" customWidth="1"/>
    <col min="46" max="46" width="5.75" customWidth="1"/>
    <col min="47" max="47" width="7.625" customWidth="1"/>
    <col min="48" max="48" width="5.25" customWidth="1"/>
    <col min="49" max="49" width="5.75" customWidth="1"/>
    <col min="50" max="50" width="7.625" customWidth="1"/>
    <col min="51" max="51" width="5.25" customWidth="1"/>
    <col min="52" max="52" width="6.25" customWidth="1"/>
    <col min="53" max="53" width="7.625" customWidth="1"/>
    <col min="54" max="54" width="5.25" customWidth="1"/>
    <col min="55" max="55" width="6.375" customWidth="1"/>
    <col min="56" max="56" width="7.625" customWidth="1"/>
    <col min="57" max="57" width="5.25" customWidth="1"/>
    <col min="58" max="58" width="5.875" customWidth="1"/>
  </cols>
  <sheetData>
    <row r="1" spans="1:59" ht="20.25">
      <c r="A1" s="678" t="s">
        <v>549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43"/>
      <c r="AB1" s="43"/>
      <c r="AC1" s="747" t="s">
        <v>190</v>
      </c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747"/>
      <c r="AO1" s="747"/>
      <c r="AP1" s="747"/>
      <c r="AQ1" s="747"/>
      <c r="AR1" s="747"/>
      <c r="AS1" s="747"/>
      <c r="AT1" s="747"/>
      <c r="AU1" s="747"/>
      <c r="AV1" s="747"/>
      <c r="AW1" s="747"/>
      <c r="AX1" s="747"/>
      <c r="AY1" s="747"/>
      <c r="AZ1" s="747"/>
      <c r="BA1" s="747"/>
      <c r="BB1" s="747"/>
      <c r="BC1" s="747"/>
      <c r="BD1" s="747"/>
      <c r="BE1" s="747"/>
      <c r="BF1" s="747"/>
      <c r="BG1" s="747"/>
    </row>
    <row r="2" spans="1:59" ht="17.25" thickBot="1">
      <c r="A2" s="723" t="s">
        <v>85</v>
      </c>
      <c r="B2" s="723"/>
      <c r="C2" s="51"/>
      <c r="D2" s="51"/>
      <c r="E2" s="51"/>
      <c r="F2" s="51"/>
      <c r="G2" s="51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743" t="s">
        <v>191</v>
      </c>
      <c r="BB2" s="743"/>
      <c r="BC2" s="743"/>
      <c r="BD2" s="743"/>
      <c r="BE2" s="743"/>
      <c r="BF2" s="743"/>
      <c r="BG2" s="743"/>
    </row>
    <row r="3" spans="1:59" ht="27" customHeight="1">
      <c r="A3" s="727" t="s">
        <v>249</v>
      </c>
      <c r="B3" s="722" t="s">
        <v>280</v>
      </c>
      <c r="C3" s="686"/>
      <c r="D3" s="687"/>
      <c r="E3" s="722" t="s">
        <v>192</v>
      </c>
      <c r="F3" s="686"/>
      <c r="G3" s="687"/>
      <c r="H3" s="722" t="s">
        <v>193</v>
      </c>
      <c r="I3" s="686"/>
      <c r="J3" s="687"/>
      <c r="K3" s="722" t="s">
        <v>194</v>
      </c>
      <c r="L3" s="686"/>
      <c r="M3" s="687"/>
      <c r="N3" s="722" t="s">
        <v>195</v>
      </c>
      <c r="O3" s="686"/>
      <c r="P3" s="687"/>
      <c r="Q3" s="722" t="s">
        <v>196</v>
      </c>
      <c r="R3" s="686"/>
      <c r="S3" s="687"/>
      <c r="T3" s="722" t="s">
        <v>197</v>
      </c>
      <c r="U3" s="686"/>
      <c r="V3" s="687"/>
      <c r="W3" s="722" t="s">
        <v>198</v>
      </c>
      <c r="X3" s="686"/>
      <c r="Y3" s="687"/>
      <c r="Z3" s="722" t="s">
        <v>199</v>
      </c>
      <c r="AA3" s="686"/>
      <c r="AB3" s="687"/>
      <c r="AC3" s="722" t="s">
        <v>200</v>
      </c>
      <c r="AD3" s="686"/>
      <c r="AE3" s="687"/>
      <c r="AF3" s="722" t="s">
        <v>306</v>
      </c>
      <c r="AG3" s="686"/>
      <c r="AH3" s="687"/>
      <c r="AI3" s="722" t="s">
        <v>201</v>
      </c>
      <c r="AJ3" s="686"/>
      <c r="AK3" s="687"/>
      <c r="AL3" s="722" t="s">
        <v>202</v>
      </c>
      <c r="AM3" s="686"/>
      <c r="AN3" s="687"/>
      <c r="AO3" s="722" t="s">
        <v>203</v>
      </c>
      <c r="AP3" s="686"/>
      <c r="AQ3" s="687"/>
      <c r="AR3" s="722" t="s">
        <v>204</v>
      </c>
      <c r="AS3" s="686"/>
      <c r="AT3" s="687"/>
      <c r="AU3" s="722" t="s">
        <v>205</v>
      </c>
      <c r="AV3" s="686"/>
      <c r="AW3" s="687"/>
      <c r="AX3" s="722" t="s">
        <v>206</v>
      </c>
      <c r="AY3" s="686"/>
      <c r="AZ3" s="687"/>
      <c r="BA3" s="722" t="s">
        <v>207</v>
      </c>
      <c r="BB3" s="686"/>
      <c r="BC3" s="687"/>
      <c r="BD3" s="722" t="s">
        <v>208</v>
      </c>
      <c r="BE3" s="686"/>
      <c r="BF3" s="687"/>
      <c r="BG3" s="685" t="s">
        <v>254</v>
      </c>
    </row>
    <row r="4" spans="1:59" ht="32.25" customHeight="1">
      <c r="A4" s="735"/>
      <c r="B4" s="825" t="s">
        <v>570</v>
      </c>
      <c r="C4" s="56" t="s">
        <v>242</v>
      </c>
      <c r="D4" s="57" t="s">
        <v>243</v>
      </c>
      <c r="E4" s="632"/>
      <c r="F4" s="56" t="s">
        <v>242</v>
      </c>
      <c r="G4" s="57" t="s">
        <v>243</v>
      </c>
      <c r="H4" s="632"/>
      <c r="I4" s="56" t="s">
        <v>242</v>
      </c>
      <c r="J4" s="57" t="s">
        <v>243</v>
      </c>
      <c r="K4" s="632"/>
      <c r="L4" s="56" t="s">
        <v>242</v>
      </c>
      <c r="M4" s="57" t="s">
        <v>243</v>
      </c>
      <c r="N4" s="632"/>
      <c r="O4" s="56" t="s">
        <v>242</v>
      </c>
      <c r="P4" s="57" t="s">
        <v>243</v>
      </c>
      <c r="Q4" s="632"/>
      <c r="R4" s="56" t="s">
        <v>242</v>
      </c>
      <c r="S4" s="57" t="s">
        <v>243</v>
      </c>
      <c r="T4" s="632"/>
      <c r="U4" s="56" t="s">
        <v>242</v>
      </c>
      <c r="V4" s="57" t="s">
        <v>243</v>
      </c>
      <c r="W4" s="632"/>
      <c r="X4" s="56" t="s">
        <v>242</v>
      </c>
      <c r="Y4" s="57" t="s">
        <v>243</v>
      </c>
      <c r="Z4" s="632"/>
      <c r="AA4" s="56" t="s">
        <v>242</v>
      </c>
      <c r="AB4" s="57" t="s">
        <v>243</v>
      </c>
      <c r="AC4" s="632"/>
      <c r="AD4" s="56" t="s">
        <v>242</v>
      </c>
      <c r="AE4" s="57" t="s">
        <v>243</v>
      </c>
      <c r="AF4" s="632"/>
      <c r="AG4" s="56" t="s">
        <v>242</v>
      </c>
      <c r="AH4" s="57" t="s">
        <v>243</v>
      </c>
      <c r="AI4" s="632"/>
      <c r="AJ4" s="56" t="s">
        <v>242</v>
      </c>
      <c r="AK4" s="57" t="s">
        <v>243</v>
      </c>
      <c r="AL4" s="632"/>
      <c r="AM4" s="56" t="s">
        <v>242</v>
      </c>
      <c r="AN4" s="57" t="s">
        <v>243</v>
      </c>
      <c r="AO4" s="632"/>
      <c r="AP4" s="56" t="s">
        <v>242</v>
      </c>
      <c r="AQ4" s="57" t="s">
        <v>243</v>
      </c>
      <c r="AR4" s="632"/>
      <c r="AS4" s="56" t="s">
        <v>242</v>
      </c>
      <c r="AT4" s="57" t="s">
        <v>243</v>
      </c>
      <c r="AU4" s="632"/>
      <c r="AV4" s="56" t="s">
        <v>242</v>
      </c>
      <c r="AW4" s="57" t="s">
        <v>243</v>
      </c>
      <c r="AX4" s="632"/>
      <c r="AY4" s="56" t="s">
        <v>242</v>
      </c>
      <c r="AZ4" s="57" t="s">
        <v>243</v>
      </c>
      <c r="BA4" s="632"/>
      <c r="BB4" s="56" t="s">
        <v>242</v>
      </c>
      <c r="BC4" s="57" t="s">
        <v>243</v>
      </c>
      <c r="BD4" s="82"/>
      <c r="BE4" s="56" t="s">
        <v>242</v>
      </c>
      <c r="BF4" s="57" t="s">
        <v>243</v>
      </c>
      <c r="BG4" s="738"/>
    </row>
    <row r="5" spans="1:59" ht="24.95" customHeight="1">
      <c r="A5" s="132">
        <v>2011</v>
      </c>
      <c r="B5" s="800">
        <v>68937</v>
      </c>
      <c r="C5" s="800">
        <v>33907</v>
      </c>
      <c r="D5" s="800">
        <v>35030</v>
      </c>
      <c r="E5" s="800">
        <v>28218</v>
      </c>
      <c r="F5" s="800">
        <v>13784</v>
      </c>
      <c r="G5" s="800">
        <v>14434</v>
      </c>
      <c r="H5" s="800">
        <v>11816</v>
      </c>
      <c r="I5" s="800">
        <v>5973</v>
      </c>
      <c r="J5" s="800">
        <v>5843</v>
      </c>
      <c r="K5" s="800">
        <v>22081</v>
      </c>
      <c r="L5" s="800">
        <v>10922</v>
      </c>
      <c r="M5" s="800">
        <v>11159</v>
      </c>
      <c r="N5" s="800">
        <v>517</v>
      </c>
      <c r="O5" s="800">
        <v>233</v>
      </c>
      <c r="P5" s="800">
        <v>284</v>
      </c>
      <c r="Q5" s="800">
        <v>311</v>
      </c>
      <c r="R5" s="800">
        <v>144</v>
      </c>
      <c r="S5" s="800">
        <v>167</v>
      </c>
      <c r="T5" s="800">
        <v>1738</v>
      </c>
      <c r="U5" s="800">
        <v>851</v>
      </c>
      <c r="V5" s="800">
        <v>887</v>
      </c>
      <c r="W5" s="800">
        <v>293</v>
      </c>
      <c r="X5" s="800">
        <v>142</v>
      </c>
      <c r="Y5" s="800">
        <v>151</v>
      </c>
      <c r="Z5" s="800">
        <v>377</v>
      </c>
      <c r="AA5" s="800">
        <v>167</v>
      </c>
      <c r="AB5" s="800">
        <v>210</v>
      </c>
      <c r="AC5" s="800">
        <v>137</v>
      </c>
      <c r="AD5" s="800">
        <v>64</v>
      </c>
      <c r="AE5" s="800">
        <v>73</v>
      </c>
      <c r="AF5" s="800" t="s">
        <v>76</v>
      </c>
      <c r="AG5" s="800" t="s">
        <v>76</v>
      </c>
      <c r="AH5" s="800" t="s">
        <v>76</v>
      </c>
      <c r="AI5" s="800">
        <v>423</v>
      </c>
      <c r="AJ5" s="800">
        <v>187</v>
      </c>
      <c r="AK5" s="800">
        <v>236</v>
      </c>
      <c r="AL5" s="800">
        <v>373</v>
      </c>
      <c r="AM5" s="800">
        <v>175</v>
      </c>
      <c r="AN5" s="800">
        <v>198</v>
      </c>
      <c r="AO5" s="800">
        <v>784</v>
      </c>
      <c r="AP5" s="800">
        <v>396</v>
      </c>
      <c r="AQ5" s="800">
        <v>388</v>
      </c>
      <c r="AR5" s="800">
        <v>480</v>
      </c>
      <c r="AS5" s="800">
        <v>227</v>
      </c>
      <c r="AT5" s="800">
        <v>253</v>
      </c>
      <c r="AU5" s="800">
        <v>416</v>
      </c>
      <c r="AV5" s="800">
        <v>199</v>
      </c>
      <c r="AW5" s="800">
        <v>217</v>
      </c>
      <c r="AX5" s="800">
        <v>452</v>
      </c>
      <c r="AY5" s="800">
        <v>205</v>
      </c>
      <c r="AZ5" s="800">
        <v>247</v>
      </c>
      <c r="BA5" s="800">
        <v>410</v>
      </c>
      <c r="BB5" s="800">
        <v>183</v>
      </c>
      <c r="BC5" s="800">
        <v>227</v>
      </c>
      <c r="BD5" s="800">
        <v>111</v>
      </c>
      <c r="BE5" s="800">
        <v>55</v>
      </c>
      <c r="BF5" s="800">
        <v>56</v>
      </c>
      <c r="BG5" s="135">
        <v>2011</v>
      </c>
    </row>
    <row r="6" spans="1:59" ht="24.95" customHeight="1">
      <c r="A6" s="132">
        <v>2012</v>
      </c>
      <c r="B6" s="800">
        <v>52314</v>
      </c>
      <c r="C6" s="800">
        <v>25501</v>
      </c>
      <c r="D6" s="800">
        <v>26813</v>
      </c>
      <c r="E6" s="800">
        <v>21199</v>
      </c>
      <c r="F6" s="800">
        <v>10182</v>
      </c>
      <c r="G6" s="800">
        <v>11017</v>
      </c>
      <c r="H6" s="800">
        <v>8660</v>
      </c>
      <c r="I6" s="800">
        <v>4339</v>
      </c>
      <c r="J6" s="800">
        <v>4321</v>
      </c>
      <c r="K6" s="800">
        <v>16336</v>
      </c>
      <c r="L6" s="800">
        <v>8038</v>
      </c>
      <c r="M6" s="800">
        <v>8298</v>
      </c>
      <c r="N6" s="800">
        <v>410</v>
      </c>
      <c r="O6" s="800">
        <v>197</v>
      </c>
      <c r="P6" s="800">
        <v>213</v>
      </c>
      <c r="Q6" s="800">
        <v>277</v>
      </c>
      <c r="R6" s="800">
        <v>127</v>
      </c>
      <c r="S6" s="800">
        <v>150</v>
      </c>
      <c r="T6" s="800">
        <v>1463</v>
      </c>
      <c r="U6" s="800">
        <v>737</v>
      </c>
      <c r="V6" s="800">
        <v>726</v>
      </c>
      <c r="W6" s="800">
        <v>276</v>
      </c>
      <c r="X6" s="800">
        <v>130</v>
      </c>
      <c r="Y6" s="800">
        <v>146</v>
      </c>
      <c r="Z6" s="800">
        <v>345</v>
      </c>
      <c r="AA6" s="800">
        <v>171</v>
      </c>
      <c r="AB6" s="800">
        <v>174</v>
      </c>
      <c r="AC6" s="800">
        <v>138</v>
      </c>
      <c r="AD6" s="800">
        <v>65</v>
      </c>
      <c r="AE6" s="800">
        <v>73</v>
      </c>
      <c r="AF6" s="800">
        <v>30</v>
      </c>
      <c r="AG6" s="800">
        <v>14</v>
      </c>
      <c r="AH6" s="800">
        <v>16</v>
      </c>
      <c r="AI6" s="800">
        <v>456</v>
      </c>
      <c r="AJ6" s="800">
        <v>222</v>
      </c>
      <c r="AK6" s="800">
        <v>234</v>
      </c>
      <c r="AL6" s="800">
        <v>340</v>
      </c>
      <c r="AM6" s="800">
        <v>161</v>
      </c>
      <c r="AN6" s="800">
        <v>179</v>
      </c>
      <c r="AO6" s="800">
        <v>679</v>
      </c>
      <c r="AP6" s="800">
        <v>303</v>
      </c>
      <c r="AQ6" s="800">
        <v>376</v>
      </c>
      <c r="AR6" s="800">
        <v>480</v>
      </c>
      <c r="AS6" s="800">
        <v>225</v>
      </c>
      <c r="AT6" s="800">
        <v>255</v>
      </c>
      <c r="AU6" s="800">
        <v>384</v>
      </c>
      <c r="AV6" s="800">
        <v>187</v>
      </c>
      <c r="AW6" s="800">
        <v>197</v>
      </c>
      <c r="AX6" s="800">
        <v>402</v>
      </c>
      <c r="AY6" s="800">
        <v>190</v>
      </c>
      <c r="AZ6" s="800">
        <v>212</v>
      </c>
      <c r="BA6" s="800">
        <v>354</v>
      </c>
      <c r="BB6" s="800">
        <v>170</v>
      </c>
      <c r="BC6" s="800">
        <v>184</v>
      </c>
      <c r="BD6" s="800">
        <v>85</v>
      </c>
      <c r="BE6" s="800">
        <v>43</v>
      </c>
      <c r="BF6" s="800">
        <v>42</v>
      </c>
      <c r="BG6" s="135">
        <v>2012</v>
      </c>
    </row>
    <row r="7" spans="1:59" s="17" customFormat="1" ht="24.95" customHeight="1">
      <c r="A7" s="96">
        <v>2013</v>
      </c>
      <c r="B7" s="800">
        <v>47076</v>
      </c>
      <c r="C7" s="800">
        <v>23035</v>
      </c>
      <c r="D7" s="800">
        <v>24041</v>
      </c>
      <c r="E7" s="800">
        <v>20387</v>
      </c>
      <c r="F7" s="800">
        <v>9796</v>
      </c>
      <c r="G7" s="800">
        <v>10591</v>
      </c>
      <c r="H7" s="800">
        <v>7370</v>
      </c>
      <c r="I7" s="800">
        <v>3731</v>
      </c>
      <c r="J7" s="800">
        <v>3639</v>
      </c>
      <c r="K7" s="800">
        <v>13791</v>
      </c>
      <c r="L7" s="800">
        <v>6835</v>
      </c>
      <c r="M7" s="800">
        <v>6956</v>
      </c>
      <c r="N7" s="800">
        <v>342</v>
      </c>
      <c r="O7" s="800">
        <v>152</v>
      </c>
      <c r="P7" s="800">
        <v>190</v>
      </c>
      <c r="Q7" s="800">
        <v>250</v>
      </c>
      <c r="R7" s="800">
        <v>100</v>
      </c>
      <c r="S7" s="800">
        <v>150</v>
      </c>
      <c r="T7" s="800">
        <v>1427</v>
      </c>
      <c r="U7" s="800">
        <v>730</v>
      </c>
      <c r="V7" s="800">
        <v>697</v>
      </c>
      <c r="W7" s="800">
        <v>185</v>
      </c>
      <c r="X7" s="800">
        <v>92</v>
      </c>
      <c r="Y7" s="800">
        <v>93</v>
      </c>
      <c r="Z7" s="800">
        <v>326</v>
      </c>
      <c r="AA7" s="800">
        <v>161</v>
      </c>
      <c r="AB7" s="800">
        <v>165</v>
      </c>
      <c r="AC7" s="800">
        <v>108</v>
      </c>
      <c r="AD7" s="800">
        <v>47</v>
      </c>
      <c r="AE7" s="800">
        <v>61</v>
      </c>
      <c r="AF7" s="800">
        <v>26</v>
      </c>
      <c r="AG7" s="800">
        <v>16</v>
      </c>
      <c r="AH7" s="800">
        <v>10</v>
      </c>
      <c r="AI7" s="800">
        <v>408</v>
      </c>
      <c r="AJ7" s="800">
        <v>197</v>
      </c>
      <c r="AK7" s="800">
        <v>211</v>
      </c>
      <c r="AL7" s="800">
        <v>345</v>
      </c>
      <c r="AM7" s="800">
        <v>165</v>
      </c>
      <c r="AN7" s="800">
        <v>180</v>
      </c>
      <c r="AO7" s="800">
        <v>620</v>
      </c>
      <c r="AP7" s="800">
        <v>300</v>
      </c>
      <c r="AQ7" s="800">
        <v>320</v>
      </c>
      <c r="AR7" s="800">
        <v>369</v>
      </c>
      <c r="AS7" s="800">
        <v>175</v>
      </c>
      <c r="AT7" s="800">
        <v>194</v>
      </c>
      <c r="AU7" s="800">
        <v>374</v>
      </c>
      <c r="AV7" s="800">
        <v>164</v>
      </c>
      <c r="AW7" s="800">
        <v>210</v>
      </c>
      <c r="AX7" s="800">
        <v>298</v>
      </c>
      <c r="AY7" s="800">
        <v>157</v>
      </c>
      <c r="AZ7" s="800">
        <v>141</v>
      </c>
      <c r="BA7" s="800">
        <v>348</v>
      </c>
      <c r="BB7" s="800">
        <v>163</v>
      </c>
      <c r="BC7" s="800">
        <v>185</v>
      </c>
      <c r="BD7" s="800">
        <v>102</v>
      </c>
      <c r="BE7" s="800">
        <v>54</v>
      </c>
      <c r="BF7" s="800">
        <v>48</v>
      </c>
      <c r="BG7" s="136">
        <v>2013</v>
      </c>
    </row>
    <row r="8" spans="1:59" s="26" customFormat="1" ht="24.95" customHeight="1">
      <c r="A8" s="132">
        <v>2014</v>
      </c>
      <c r="B8" s="800">
        <v>46176</v>
      </c>
      <c r="C8" s="800">
        <v>22923</v>
      </c>
      <c r="D8" s="800">
        <v>23253</v>
      </c>
      <c r="E8" s="800">
        <v>20631</v>
      </c>
      <c r="F8" s="800">
        <v>10015</v>
      </c>
      <c r="G8" s="800">
        <v>10616</v>
      </c>
      <c r="H8" s="800">
        <v>7140</v>
      </c>
      <c r="I8" s="800">
        <v>3602</v>
      </c>
      <c r="J8" s="800">
        <v>3538</v>
      </c>
      <c r="K8" s="800">
        <v>12872</v>
      </c>
      <c r="L8" s="800">
        <v>6508</v>
      </c>
      <c r="M8" s="800">
        <v>6364</v>
      </c>
      <c r="N8" s="800">
        <v>360</v>
      </c>
      <c r="O8" s="800">
        <v>169</v>
      </c>
      <c r="P8" s="800">
        <v>191</v>
      </c>
      <c r="Q8" s="800">
        <v>209</v>
      </c>
      <c r="R8" s="800">
        <v>110</v>
      </c>
      <c r="S8" s="800">
        <v>99</v>
      </c>
      <c r="T8" s="800">
        <v>1419</v>
      </c>
      <c r="U8" s="800">
        <v>729</v>
      </c>
      <c r="V8" s="800">
        <v>690</v>
      </c>
      <c r="W8" s="800">
        <v>231</v>
      </c>
      <c r="X8" s="800">
        <v>107</v>
      </c>
      <c r="Y8" s="800">
        <v>124</v>
      </c>
      <c r="Z8" s="800">
        <v>276</v>
      </c>
      <c r="AA8" s="800">
        <v>152</v>
      </c>
      <c r="AB8" s="800">
        <v>124</v>
      </c>
      <c r="AC8" s="800">
        <v>108</v>
      </c>
      <c r="AD8" s="800">
        <v>59</v>
      </c>
      <c r="AE8" s="800">
        <v>49</v>
      </c>
      <c r="AF8" s="800">
        <v>50</v>
      </c>
      <c r="AG8" s="800">
        <v>27</v>
      </c>
      <c r="AH8" s="800">
        <v>23</v>
      </c>
      <c r="AI8" s="800">
        <v>471</v>
      </c>
      <c r="AJ8" s="800">
        <v>252</v>
      </c>
      <c r="AK8" s="800">
        <v>219</v>
      </c>
      <c r="AL8" s="800">
        <v>352</v>
      </c>
      <c r="AM8" s="800">
        <v>178</v>
      </c>
      <c r="AN8" s="800">
        <v>174</v>
      </c>
      <c r="AO8" s="800">
        <v>615</v>
      </c>
      <c r="AP8" s="800">
        <v>295</v>
      </c>
      <c r="AQ8" s="800">
        <v>320</v>
      </c>
      <c r="AR8" s="800">
        <v>369</v>
      </c>
      <c r="AS8" s="800">
        <v>188</v>
      </c>
      <c r="AT8" s="800">
        <v>181</v>
      </c>
      <c r="AU8" s="800">
        <v>353</v>
      </c>
      <c r="AV8" s="800">
        <v>172</v>
      </c>
      <c r="AW8" s="800">
        <v>181</v>
      </c>
      <c r="AX8" s="800">
        <v>317</v>
      </c>
      <c r="AY8" s="800">
        <v>163</v>
      </c>
      <c r="AZ8" s="800">
        <v>154</v>
      </c>
      <c r="BA8" s="800">
        <v>296</v>
      </c>
      <c r="BB8" s="800">
        <v>147</v>
      </c>
      <c r="BC8" s="800">
        <v>149</v>
      </c>
      <c r="BD8" s="800">
        <v>107</v>
      </c>
      <c r="BE8" s="800">
        <v>50</v>
      </c>
      <c r="BF8" s="800">
        <v>57</v>
      </c>
      <c r="BG8" s="135">
        <v>2014</v>
      </c>
    </row>
    <row r="9" spans="1:59" ht="23.25" customHeight="1">
      <c r="A9" s="331">
        <v>2015</v>
      </c>
      <c r="B9" s="801">
        <f>E9+H9+K9+N9+Q9+T9+W9+Z9+AC9+AF9+AI9+AL9+AO9+AR9+AU9+AX9+BA9+BD9</f>
        <v>44735</v>
      </c>
      <c r="C9" s="801">
        <v>22325</v>
      </c>
      <c r="D9" s="801">
        <v>22410</v>
      </c>
      <c r="E9" s="801">
        <v>20328</v>
      </c>
      <c r="F9" s="801">
        <v>9988</v>
      </c>
      <c r="G9" s="801">
        <v>10340</v>
      </c>
      <c r="H9" s="801">
        <v>6914</v>
      </c>
      <c r="I9" s="801">
        <v>3524</v>
      </c>
      <c r="J9" s="801">
        <v>3390</v>
      </c>
      <c r="K9" s="801">
        <v>12473</v>
      </c>
      <c r="L9" s="801">
        <v>6271</v>
      </c>
      <c r="M9" s="801">
        <v>6202</v>
      </c>
      <c r="N9" s="801">
        <v>268</v>
      </c>
      <c r="O9" s="801">
        <v>134</v>
      </c>
      <c r="P9" s="801">
        <v>134</v>
      </c>
      <c r="Q9" s="801">
        <v>198</v>
      </c>
      <c r="R9" s="801">
        <v>105</v>
      </c>
      <c r="S9" s="801">
        <v>93</v>
      </c>
      <c r="T9" s="801">
        <v>1348</v>
      </c>
      <c r="U9" s="801">
        <v>694</v>
      </c>
      <c r="V9" s="801">
        <v>654</v>
      </c>
      <c r="W9" s="801">
        <v>169</v>
      </c>
      <c r="X9" s="801">
        <v>78</v>
      </c>
      <c r="Y9" s="801">
        <v>91</v>
      </c>
      <c r="Z9" s="801">
        <v>240</v>
      </c>
      <c r="AA9" s="801">
        <v>130</v>
      </c>
      <c r="AB9" s="801">
        <v>110</v>
      </c>
      <c r="AC9" s="801">
        <v>111</v>
      </c>
      <c r="AD9" s="801">
        <v>61</v>
      </c>
      <c r="AE9" s="801">
        <v>50</v>
      </c>
      <c r="AF9" s="801">
        <v>20</v>
      </c>
      <c r="AG9" s="801">
        <v>8</v>
      </c>
      <c r="AH9" s="801">
        <v>12</v>
      </c>
      <c r="AI9" s="801">
        <v>402</v>
      </c>
      <c r="AJ9" s="801">
        <v>207</v>
      </c>
      <c r="AK9" s="801">
        <v>195</v>
      </c>
      <c r="AL9" s="801">
        <v>300</v>
      </c>
      <c r="AM9" s="801">
        <v>154</v>
      </c>
      <c r="AN9" s="801">
        <v>146</v>
      </c>
      <c r="AO9" s="801">
        <v>597</v>
      </c>
      <c r="AP9" s="801">
        <v>302</v>
      </c>
      <c r="AQ9" s="801">
        <v>295</v>
      </c>
      <c r="AR9" s="801">
        <v>372</v>
      </c>
      <c r="AS9" s="801">
        <v>171</v>
      </c>
      <c r="AT9" s="801">
        <v>201</v>
      </c>
      <c r="AU9" s="801">
        <v>321</v>
      </c>
      <c r="AV9" s="801">
        <v>154</v>
      </c>
      <c r="AW9" s="801">
        <v>167</v>
      </c>
      <c r="AX9" s="801">
        <v>342</v>
      </c>
      <c r="AY9" s="801">
        <v>181</v>
      </c>
      <c r="AZ9" s="801">
        <v>161</v>
      </c>
      <c r="BA9" s="801">
        <v>244</v>
      </c>
      <c r="BB9" s="801">
        <v>122</v>
      </c>
      <c r="BC9" s="801">
        <v>122</v>
      </c>
      <c r="BD9" s="801">
        <v>88</v>
      </c>
      <c r="BE9" s="801">
        <v>41</v>
      </c>
      <c r="BF9" s="801">
        <v>47</v>
      </c>
      <c r="BG9" s="332">
        <v>2015</v>
      </c>
    </row>
    <row r="10" spans="1:59" s="26" customFormat="1" ht="23.25" customHeight="1">
      <c r="A10" s="90">
        <v>2016</v>
      </c>
      <c r="B10" s="802">
        <v>41712</v>
      </c>
      <c r="C10" s="802">
        <v>20641</v>
      </c>
      <c r="D10" s="802">
        <v>21071</v>
      </c>
      <c r="E10" s="802">
        <v>18640</v>
      </c>
      <c r="F10" s="802">
        <v>9048</v>
      </c>
      <c r="G10" s="802">
        <v>9592</v>
      </c>
      <c r="H10" s="802">
        <v>6432</v>
      </c>
      <c r="I10" s="802">
        <v>3239</v>
      </c>
      <c r="J10" s="802">
        <v>3193</v>
      </c>
      <c r="K10" s="802">
        <v>11725</v>
      </c>
      <c r="L10" s="802">
        <v>5867</v>
      </c>
      <c r="M10" s="802">
        <v>5858</v>
      </c>
      <c r="N10" s="802">
        <v>284</v>
      </c>
      <c r="O10" s="802">
        <v>127</v>
      </c>
      <c r="P10" s="802">
        <v>157</v>
      </c>
      <c r="Q10" s="802">
        <v>157</v>
      </c>
      <c r="R10" s="802">
        <v>78</v>
      </c>
      <c r="S10" s="802">
        <v>79</v>
      </c>
      <c r="T10" s="802">
        <v>1333</v>
      </c>
      <c r="U10" s="802">
        <v>694</v>
      </c>
      <c r="V10" s="802">
        <v>639</v>
      </c>
      <c r="W10" s="802">
        <v>184</v>
      </c>
      <c r="X10" s="802">
        <v>102</v>
      </c>
      <c r="Y10" s="802">
        <v>82</v>
      </c>
      <c r="Z10" s="802">
        <v>233</v>
      </c>
      <c r="AA10" s="802">
        <v>114</v>
      </c>
      <c r="AB10" s="802">
        <v>119</v>
      </c>
      <c r="AC10" s="802">
        <v>81</v>
      </c>
      <c r="AD10" s="802">
        <v>50</v>
      </c>
      <c r="AE10" s="802">
        <v>31</v>
      </c>
      <c r="AF10" s="802">
        <v>33</v>
      </c>
      <c r="AG10" s="802">
        <v>20</v>
      </c>
      <c r="AH10" s="802">
        <v>13</v>
      </c>
      <c r="AI10" s="802">
        <v>410</v>
      </c>
      <c r="AJ10" s="802">
        <v>212</v>
      </c>
      <c r="AK10" s="802">
        <v>198</v>
      </c>
      <c r="AL10" s="802">
        <v>300</v>
      </c>
      <c r="AM10" s="802">
        <v>147</v>
      </c>
      <c r="AN10" s="802">
        <v>153</v>
      </c>
      <c r="AO10" s="802">
        <v>546</v>
      </c>
      <c r="AP10" s="802">
        <v>577</v>
      </c>
      <c r="AQ10" s="802">
        <v>269</v>
      </c>
      <c r="AR10" s="802">
        <v>328</v>
      </c>
      <c r="AS10" s="802">
        <v>156</v>
      </c>
      <c r="AT10" s="802">
        <v>172</v>
      </c>
      <c r="AU10" s="802">
        <v>332</v>
      </c>
      <c r="AV10" s="802">
        <v>167</v>
      </c>
      <c r="AW10" s="802">
        <v>165</v>
      </c>
      <c r="AX10" s="802">
        <v>288</v>
      </c>
      <c r="AY10" s="802">
        <v>146</v>
      </c>
      <c r="AZ10" s="802">
        <v>142</v>
      </c>
      <c r="BA10" s="802">
        <v>273</v>
      </c>
      <c r="BB10" s="802">
        <v>137</v>
      </c>
      <c r="BC10" s="802">
        <v>136</v>
      </c>
      <c r="BD10" s="802">
        <v>133</v>
      </c>
      <c r="BE10" s="802">
        <v>60</v>
      </c>
      <c r="BF10" s="802">
        <v>73</v>
      </c>
      <c r="BG10" s="91">
        <v>2016</v>
      </c>
    </row>
    <row r="11" spans="1:59" s="26" customFormat="1" ht="20.100000000000001" customHeight="1">
      <c r="A11" s="128" t="s">
        <v>260</v>
      </c>
      <c r="B11" s="803">
        <v>2957</v>
      </c>
      <c r="C11" s="803">
        <v>1455</v>
      </c>
      <c r="D11" s="803">
        <v>1502</v>
      </c>
      <c r="E11" s="803">
        <v>1109</v>
      </c>
      <c r="F11" s="803">
        <v>535</v>
      </c>
      <c r="G11" s="803">
        <v>574</v>
      </c>
      <c r="H11" s="803">
        <v>528</v>
      </c>
      <c r="I11" s="803">
        <v>271</v>
      </c>
      <c r="J11" s="803">
        <v>257</v>
      </c>
      <c r="K11" s="803">
        <v>885</v>
      </c>
      <c r="L11" s="803">
        <v>443</v>
      </c>
      <c r="M11" s="803">
        <v>442</v>
      </c>
      <c r="N11" s="803">
        <v>24</v>
      </c>
      <c r="O11" s="803">
        <v>6</v>
      </c>
      <c r="P11" s="803">
        <v>18</v>
      </c>
      <c r="Q11" s="803">
        <v>15</v>
      </c>
      <c r="R11" s="803">
        <v>3</v>
      </c>
      <c r="S11" s="803">
        <v>12</v>
      </c>
      <c r="T11" s="803">
        <v>97</v>
      </c>
      <c r="U11" s="803">
        <v>50</v>
      </c>
      <c r="V11" s="803">
        <v>47</v>
      </c>
      <c r="W11" s="803">
        <v>19</v>
      </c>
      <c r="X11" s="803">
        <v>7</v>
      </c>
      <c r="Y11" s="803">
        <v>12</v>
      </c>
      <c r="Z11" s="803">
        <v>17</v>
      </c>
      <c r="AA11" s="803">
        <v>6</v>
      </c>
      <c r="AB11" s="803">
        <v>11</v>
      </c>
      <c r="AC11" s="803">
        <v>5</v>
      </c>
      <c r="AD11" s="803">
        <v>2</v>
      </c>
      <c r="AE11" s="803">
        <v>3</v>
      </c>
      <c r="AF11" s="803">
        <v>3</v>
      </c>
      <c r="AG11" s="803">
        <v>1</v>
      </c>
      <c r="AH11" s="803">
        <v>2</v>
      </c>
      <c r="AI11" s="803">
        <v>27</v>
      </c>
      <c r="AJ11" s="803">
        <v>17</v>
      </c>
      <c r="AK11" s="803">
        <v>10</v>
      </c>
      <c r="AL11" s="803">
        <v>36</v>
      </c>
      <c r="AM11" s="803">
        <v>19</v>
      </c>
      <c r="AN11" s="803">
        <v>17</v>
      </c>
      <c r="AO11" s="803">
        <v>60</v>
      </c>
      <c r="AP11" s="803">
        <v>32</v>
      </c>
      <c r="AQ11" s="803">
        <v>28</v>
      </c>
      <c r="AR11" s="803">
        <v>30</v>
      </c>
      <c r="AS11" s="803">
        <v>15</v>
      </c>
      <c r="AT11" s="803">
        <v>15</v>
      </c>
      <c r="AU11" s="803">
        <v>41</v>
      </c>
      <c r="AV11" s="803">
        <v>20</v>
      </c>
      <c r="AW11" s="803">
        <v>21</v>
      </c>
      <c r="AX11" s="803">
        <v>16</v>
      </c>
      <c r="AY11" s="803">
        <v>6</v>
      </c>
      <c r="AZ11" s="803">
        <v>10</v>
      </c>
      <c r="BA11" s="803">
        <v>36</v>
      </c>
      <c r="BB11" s="803">
        <v>17</v>
      </c>
      <c r="BC11" s="803">
        <v>19</v>
      </c>
      <c r="BD11" s="803">
        <v>9</v>
      </c>
      <c r="BE11" s="803">
        <v>5</v>
      </c>
      <c r="BF11" s="803">
        <v>4</v>
      </c>
      <c r="BG11" s="129" t="s">
        <v>167</v>
      </c>
    </row>
    <row r="12" spans="1:59" s="26" customFormat="1" ht="20.100000000000001" customHeight="1">
      <c r="A12" s="128" t="s">
        <v>168</v>
      </c>
      <c r="B12" s="803">
        <v>3564</v>
      </c>
      <c r="C12" s="803">
        <v>1748</v>
      </c>
      <c r="D12" s="803">
        <v>1816</v>
      </c>
      <c r="E12" s="803">
        <v>1500</v>
      </c>
      <c r="F12" s="803">
        <v>738</v>
      </c>
      <c r="G12" s="803">
        <v>762</v>
      </c>
      <c r="H12" s="803">
        <v>638</v>
      </c>
      <c r="I12" s="803">
        <v>317</v>
      </c>
      <c r="J12" s="803">
        <v>321</v>
      </c>
      <c r="K12" s="803">
        <v>947</v>
      </c>
      <c r="L12" s="803">
        <v>455</v>
      </c>
      <c r="M12" s="803">
        <v>492</v>
      </c>
      <c r="N12" s="803">
        <v>29</v>
      </c>
      <c r="O12" s="803">
        <v>14</v>
      </c>
      <c r="P12" s="803">
        <v>15</v>
      </c>
      <c r="Q12" s="803">
        <v>22</v>
      </c>
      <c r="R12" s="803">
        <v>10</v>
      </c>
      <c r="S12" s="803">
        <v>12</v>
      </c>
      <c r="T12" s="803">
        <v>97</v>
      </c>
      <c r="U12" s="803">
        <v>56</v>
      </c>
      <c r="V12" s="803">
        <v>41</v>
      </c>
      <c r="W12" s="803">
        <v>13</v>
      </c>
      <c r="X12" s="803">
        <v>5</v>
      </c>
      <c r="Y12" s="803">
        <v>8</v>
      </c>
      <c r="Z12" s="803">
        <v>33</v>
      </c>
      <c r="AA12" s="803">
        <v>18</v>
      </c>
      <c r="AB12" s="803">
        <v>15</v>
      </c>
      <c r="AC12" s="803">
        <v>10</v>
      </c>
      <c r="AD12" s="803">
        <v>5</v>
      </c>
      <c r="AE12" s="803">
        <v>5</v>
      </c>
      <c r="AF12" s="803" t="s">
        <v>569</v>
      </c>
      <c r="AG12" s="803" t="s">
        <v>569</v>
      </c>
      <c r="AH12" s="803" t="s">
        <v>569</v>
      </c>
      <c r="AI12" s="803">
        <v>51</v>
      </c>
      <c r="AJ12" s="803">
        <v>24</v>
      </c>
      <c r="AK12" s="803">
        <v>27</v>
      </c>
      <c r="AL12" s="803">
        <v>35</v>
      </c>
      <c r="AM12" s="803">
        <v>16</v>
      </c>
      <c r="AN12" s="803">
        <v>19</v>
      </c>
      <c r="AO12" s="803">
        <v>57</v>
      </c>
      <c r="AP12" s="803">
        <v>25</v>
      </c>
      <c r="AQ12" s="803">
        <v>32</v>
      </c>
      <c r="AR12" s="803">
        <v>45</v>
      </c>
      <c r="AS12" s="803">
        <v>19</v>
      </c>
      <c r="AT12" s="803">
        <v>26</v>
      </c>
      <c r="AU12" s="803">
        <v>26</v>
      </c>
      <c r="AV12" s="803">
        <v>14</v>
      </c>
      <c r="AW12" s="803">
        <v>12</v>
      </c>
      <c r="AX12" s="803">
        <v>38</v>
      </c>
      <c r="AY12" s="803">
        <v>19</v>
      </c>
      <c r="AZ12" s="803">
        <v>19</v>
      </c>
      <c r="BA12" s="803">
        <v>10</v>
      </c>
      <c r="BB12" s="803">
        <v>7</v>
      </c>
      <c r="BC12" s="803">
        <v>3</v>
      </c>
      <c r="BD12" s="803">
        <v>13</v>
      </c>
      <c r="BE12" s="803">
        <v>6</v>
      </c>
      <c r="BF12" s="803">
        <v>7</v>
      </c>
      <c r="BG12" s="129" t="s">
        <v>169</v>
      </c>
    </row>
    <row r="13" spans="1:59" s="26" customFormat="1" ht="20.100000000000001" customHeight="1">
      <c r="A13" s="128" t="s">
        <v>170</v>
      </c>
      <c r="B13" s="803">
        <v>3466</v>
      </c>
      <c r="C13" s="803">
        <v>1692</v>
      </c>
      <c r="D13" s="803">
        <v>1774</v>
      </c>
      <c r="E13" s="803">
        <v>1502</v>
      </c>
      <c r="F13" s="803">
        <v>717</v>
      </c>
      <c r="G13" s="803">
        <v>785</v>
      </c>
      <c r="H13" s="803">
        <v>537</v>
      </c>
      <c r="I13" s="803">
        <v>261</v>
      </c>
      <c r="J13" s="803">
        <v>276</v>
      </c>
      <c r="K13" s="803">
        <v>965</v>
      </c>
      <c r="L13" s="803">
        <v>472</v>
      </c>
      <c r="M13" s="803">
        <v>493</v>
      </c>
      <c r="N13" s="803">
        <v>25</v>
      </c>
      <c r="O13" s="803">
        <v>12</v>
      </c>
      <c r="P13" s="803">
        <v>13</v>
      </c>
      <c r="Q13" s="803">
        <v>19</v>
      </c>
      <c r="R13" s="803">
        <v>10</v>
      </c>
      <c r="S13" s="803">
        <v>9</v>
      </c>
      <c r="T13" s="803">
        <v>126</v>
      </c>
      <c r="U13" s="803">
        <v>56</v>
      </c>
      <c r="V13" s="803">
        <v>70</v>
      </c>
      <c r="W13" s="803">
        <v>36</v>
      </c>
      <c r="X13" s="803">
        <v>22</v>
      </c>
      <c r="Y13" s="803">
        <v>14</v>
      </c>
      <c r="Z13" s="803">
        <v>21</v>
      </c>
      <c r="AA13" s="803">
        <v>12</v>
      </c>
      <c r="AB13" s="803">
        <v>9</v>
      </c>
      <c r="AC13" s="803">
        <v>8</v>
      </c>
      <c r="AD13" s="803">
        <v>7</v>
      </c>
      <c r="AE13" s="803">
        <v>1</v>
      </c>
      <c r="AF13" s="803">
        <v>3</v>
      </c>
      <c r="AG13" s="803">
        <v>3</v>
      </c>
      <c r="AH13" s="803">
        <v>0</v>
      </c>
      <c r="AI13" s="803">
        <v>33</v>
      </c>
      <c r="AJ13" s="803">
        <v>19</v>
      </c>
      <c r="AK13" s="803">
        <v>14</v>
      </c>
      <c r="AL13" s="803">
        <v>20</v>
      </c>
      <c r="AM13" s="803">
        <v>11</v>
      </c>
      <c r="AN13" s="803">
        <v>9</v>
      </c>
      <c r="AO13" s="803">
        <v>47</v>
      </c>
      <c r="AP13" s="803">
        <v>27</v>
      </c>
      <c r="AQ13" s="803">
        <v>20</v>
      </c>
      <c r="AR13" s="803">
        <v>24</v>
      </c>
      <c r="AS13" s="803">
        <v>13</v>
      </c>
      <c r="AT13" s="803">
        <v>11</v>
      </c>
      <c r="AU13" s="803">
        <v>30</v>
      </c>
      <c r="AV13" s="803">
        <v>13</v>
      </c>
      <c r="AW13" s="803">
        <v>17</v>
      </c>
      <c r="AX13" s="803">
        <v>35</v>
      </c>
      <c r="AY13" s="803">
        <v>20</v>
      </c>
      <c r="AZ13" s="803">
        <v>15</v>
      </c>
      <c r="BA13" s="803">
        <v>24</v>
      </c>
      <c r="BB13" s="803">
        <v>12</v>
      </c>
      <c r="BC13" s="803">
        <v>12</v>
      </c>
      <c r="BD13" s="803">
        <v>11</v>
      </c>
      <c r="BE13" s="803">
        <v>5</v>
      </c>
      <c r="BF13" s="803">
        <v>6</v>
      </c>
      <c r="BG13" s="129" t="s">
        <v>171</v>
      </c>
    </row>
    <row r="14" spans="1:59" s="26" customFormat="1" ht="20.100000000000001" customHeight="1">
      <c r="A14" s="128" t="s">
        <v>172</v>
      </c>
      <c r="B14" s="803">
        <v>3230</v>
      </c>
      <c r="C14" s="803">
        <v>1579</v>
      </c>
      <c r="D14" s="803">
        <v>1651</v>
      </c>
      <c r="E14" s="803">
        <v>1477</v>
      </c>
      <c r="F14" s="803">
        <v>702</v>
      </c>
      <c r="G14" s="803">
        <v>775</v>
      </c>
      <c r="H14" s="803">
        <v>505</v>
      </c>
      <c r="I14" s="803">
        <v>251</v>
      </c>
      <c r="J14" s="803">
        <v>254</v>
      </c>
      <c r="K14" s="803">
        <v>865</v>
      </c>
      <c r="L14" s="803">
        <v>433</v>
      </c>
      <c r="M14" s="803">
        <v>432</v>
      </c>
      <c r="N14" s="803">
        <v>24</v>
      </c>
      <c r="O14" s="803">
        <v>9</v>
      </c>
      <c r="P14" s="803">
        <v>15</v>
      </c>
      <c r="Q14" s="803">
        <v>8</v>
      </c>
      <c r="R14" s="803">
        <v>4</v>
      </c>
      <c r="S14" s="803">
        <v>4</v>
      </c>
      <c r="T14" s="803">
        <v>121</v>
      </c>
      <c r="U14" s="803">
        <v>67</v>
      </c>
      <c r="V14" s="803">
        <v>54</v>
      </c>
      <c r="W14" s="803">
        <v>14</v>
      </c>
      <c r="X14" s="803">
        <v>10</v>
      </c>
      <c r="Y14" s="803">
        <v>4</v>
      </c>
      <c r="Z14" s="803">
        <v>11</v>
      </c>
      <c r="AA14" s="803">
        <v>4</v>
      </c>
      <c r="AB14" s="803">
        <v>7</v>
      </c>
      <c r="AC14" s="803">
        <v>3</v>
      </c>
      <c r="AD14" s="803">
        <v>1</v>
      </c>
      <c r="AE14" s="803">
        <v>2</v>
      </c>
      <c r="AF14" s="803">
        <v>7</v>
      </c>
      <c r="AG14" s="803">
        <v>5</v>
      </c>
      <c r="AH14" s="803">
        <v>2</v>
      </c>
      <c r="AI14" s="803">
        <v>23</v>
      </c>
      <c r="AJ14" s="803">
        <v>14</v>
      </c>
      <c r="AK14" s="803">
        <v>9</v>
      </c>
      <c r="AL14" s="803">
        <v>15</v>
      </c>
      <c r="AM14" s="803">
        <v>7</v>
      </c>
      <c r="AN14" s="803">
        <v>8</v>
      </c>
      <c r="AO14" s="803">
        <v>54</v>
      </c>
      <c r="AP14" s="803">
        <v>22</v>
      </c>
      <c r="AQ14" s="803">
        <v>32</v>
      </c>
      <c r="AR14" s="803">
        <v>21</v>
      </c>
      <c r="AS14" s="803">
        <v>10</v>
      </c>
      <c r="AT14" s="803">
        <v>11</v>
      </c>
      <c r="AU14" s="803">
        <v>24</v>
      </c>
      <c r="AV14" s="803">
        <v>15</v>
      </c>
      <c r="AW14" s="803">
        <v>9</v>
      </c>
      <c r="AX14" s="803">
        <v>21</v>
      </c>
      <c r="AY14" s="803">
        <v>9</v>
      </c>
      <c r="AZ14" s="803">
        <v>12</v>
      </c>
      <c r="BA14" s="803">
        <v>26</v>
      </c>
      <c r="BB14" s="803">
        <v>12</v>
      </c>
      <c r="BC14" s="803">
        <v>14</v>
      </c>
      <c r="BD14" s="803">
        <v>11</v>
      </c>
      <c r="BE14" s="803">
        <v>4</v>
      </c>
      <c r="BF14" s="803">
        <v>7</v>
      </c>
      <c r="BG14" s="129" t="s">
        <v>173</v>
      </c>
    </row>
    <row r="15" spans="1:59" s="26" customFormat="1" ht="20.100000000000001" customHeight="1">
      <c r="A15" s="128" t="s">
        <v>174</v>
      </c>
      <c r="B15" s="803">
        <v>3561</v>
      </c>
      <c r="C15" s="803">
        <v>1778</v>
      </c>
      <c r="D15" s="803">
        <v>1783</v>
      </c>
      <c r="E15" s="803">
        <v>1719</v>
      </c>
      <c r="F15" s="803">
        <v>837</v>
      </c>
      <c r="G15" s="803">
        <v>882</v>
      </c>
      <c r="H15" s="803">
        <v>504</v>
      </c>
      <c r="I15" s="803">
        <v>242</v>
      </c>
      <c r="J15" s="803">
        <v>262</v>
      </c>
      <c r="K15" s="803">
        <v>940</v>
      </c>
      <c r="L15" s="803">
        <v>493</v>
      </c>
      <c r="M15" s="803">
        <v>447</v>
      </c>
      <c r="N15" s="803">
        <v>20</v>
      </c>
      <c r="O15" s="803">
        <v>9</v>
      </c>
      <c r="P15" s="803">
        <v>11</v>
      </c>
      <c r="Q15" s="803">
        <v>13</v>
      </c>
      <c r="R15" s="803">
        <v>9</v>
      </c>
      <c r="S15" s="803">
        <v>4</v>
      </c>
      <c r="T15" s="803">
        <v>117</v>
      </c>
      <c r="U15" s="803">
        <v>62</v>
      </c>
      <c r="V15" s="803">
        <v>55</v>
      </c>
      <c r="W15" s="803">
        <v>17</v>
      </c>
      <c r="X15" s="803">
        <v>9</v>
      </c>
      <c r="Y15" s="803">
        <v>8</v>
      </c>
      <c r="Z15" s="803">
        <v>16</v>
      </c>
      <c r="AA15" s="803">
        <v>8</v>
      </c>
      <c r="AB15" s="803">
        <v>8</v>
      </c>
      <c r="AC15" s="803">
        <v>7</v>
      </c>
      <c r="AD15" s="803">
        <v>5</v>
      </c>
      <c r="AE15" s="803">
        <v>2</v>
      </c>
      <c r="AF15" s="803" t="s">
        <v>569</v>
      </c>
      <c r="AG15" s="803" t="s">
        <v>569</v>
      </c>
      <c r="AH15" s="803" t="s">
        <v>569</v>
      </c>
      <c r="AI15" s="803">
        <v>34</v>
      </c>
      <c r="AJ15" s="803">
        <v>16</v>
      </c>
      <c r="AK15" s="803">
        <v>18</v>
      </c>
      <c r="AL15" s="803">
        <v>27</v>
      </c>
      <c r="AM15" s="803">
        <v>8</v>
      </c>
      <c r="AN15" s="803">
        <v>19</v>
      </c>
      <c r="AO15" s="803">
        <v>40</v>
      </c>
      <c r="AP15" s="803">
        <v>18</v>
      </c>
      <c r="AQ15" s="803">
        <v>22</v>
      </c>
      <c r="AR15" s="803">
        <v>24</v>
      </c>
      <c r="AS15" s="803">
        <v>16</v>
      </c>
      <c r="AT15" s="803">
        <v>8</v>
      </c>
      <c r="AU15" s="803">
        <v>20</v>
      </c>
      <c r="AV15" s="803">
        <v>11</v>
      </c>
      <c r="AW15" s="803">
        <v>9</v>
      </c>
      <c r="AX15" s="803">
        <v>32</v>
      </c>
      <c r="AY15" s="803">
        <v>19</v>
      </c>
      <c r="AZ15" s="803">
        <v>13</v>
      </c>
      <c r="BA15" s="803">
        <v>26</v>
      </c>
      <c r="BB15" s="803">
        <v>14</v>
      </c>
      <c r="BC15" s="803">
        <v>12</v>
      </c>
      <c r="BD15" s="803">
        <v>5</v>
      </c>
      <c r="BE15" s="803">
        <v>2</v>
      </c>
      <c r="BF15" s="803">
        <v>3</v>
      </c>
      <c r="BG15" s="129" t="s">
        <v>175</v>
      </c>
    </row>
    <row r="16" spans="1:59" s="26" customFormat="1" ht="20.100000000000001" customHeight="1">
      <c r="A16" s="128" t="s">
        <v>176</v>
      </c>
      <c r="B16" s="803">
        <v>3365</v>
      </c>
      <c r="C16" s="803">
        <v>1685</v>
      </c>
      <c r="D16" s="803">
        <v>1680</v>
      </c>
      <c r="E16" s="803">
        <v>1692</v>
      </c>
      <c r="F16" s="803">
        <v>850</v>
      </c>
      <c r="G16" s="803">
        <v>842</v>
      </c>
      <c r="H16" s="803">
        <v>452</v>
      </c>
      <c r="I16" s="803">
        <v>248</v>
      </c>
      <c r="J16" s="803">
        <v>204</v>
      </c>
      <c r="K16" s="803">
        <v>862</v>
      </c>
      <c r="L16" s="803">
        <v>414</v>
      </c>
      <c r="M16" s="803">
        <v>448</v>
      </c>
      <c r="N16" s="803">
        <v>17</v>
      </c>
      <c r="O16" s="803">
        <v>7</v>
      </c>
      <c r="P16" s="803">
        <v>10</v>
      </c>
      <c r="Q16" s="803">
        <v>6</v>
      </c>
      <c r="R16" s="803">
        <v>3</v>
      </c>
      <c r="S16" s="803">
        <v>3</v>
      </c>
      <c r="T16" s="803">
        <v>108</v>
      </c>
      <c r="U16" s="803">
        <v>52</v>
      </c>
      <c r="V16" s="803">
        <v>56</v>
      </c>
      <c r="W16" s="803">
        <v>14</v>
      </c>
      <c r="X16" s="803">
        <v>6</v>
      </c>
      <c r="Y16" s="803">
        <v>8</v>
      </c>
      <c r="Z16" s="803">
        <v>21</v>
      </c>
      <c r="AA16" s="803">
        <v>12</v>
      </c>
      <c r="AB16" s="803">
        <v>9</v>
      </c>
      <c r="AC16" s="803">
        <v>5</v>
      </c>
      <c r="AD16" s="803">
        <v>2</v>
      </c>
      <c r="AE16" s="803">
        <v>3</v>
      </c>
      <c r="AF16" s="803">
        <v>1</v>
      </c>
      <c r="AG16" s="803">
        <v>0</v>
      </c>
      <c r="AH16" s="803">
        <v>1</v>
      </c>
      <c r="AI16" s="803">
        <v>27</v>
      </c>
      <c r="AJ16" s="803">
        <v>13</v>
      </c>
      <c r="AK16" s="803">
        <v>14</v>
      </c>
      <c r="AL16" s="803">
        <v>30</v>
      </c>
      <c r="AM16" s="803">
        <v>12</v>
      </c>
      <c r="AN16" s="803">
        <v>18</v>
      </c>
      <c r="AO16" s="803">
        <v>38</v>
      </c>
      <c r="AP16" s="803">
        <v>19</v>
      </c>
      <c r="AQ16" s="803">
        <v>19</v>
      </c>
      <c r="AR16" s="803">
        <v>18</v>
      </c>
      <c r="AS16" s="803">
        <v>9</v>
      </c>
      <c r="AT16" s="803">
        <v>9</v>
      </c>
      <c r="AU16" s="803">
        <v>30</v>
      </c>
      <c r="AV16" s="803">
        <v>16</v>
      </c>
      <c r="AW16" s="803">
        <v>14</v>
      </c>
      <c r="AX16" s="803">
        <v>22</v>
      </c>
      <c r="AY16" s="803">
        <v>9</v>
      </c>
      <c r="AZ16" s="803">
        <v>13</v>
      </c>
      <c r="BA16" s="803">
        <v>15</v>
      </c>
      <c r="BB16" s="803">
        <v>8</v>
      </c>
      <c r="BC16" s="803">
        <v>7</v>
      </c>
      <c r="BD16" s="803">
        <v>7</v>
      </c>
      <c r="BE16" s="803">
        <v>5</v>
      </c>
      <c r="BF16" s="803">
        <v>2</v>
      </c>
      <c r="BG16" s="129" t="s">
        <v>177</v>
      </c>
    </row>
    <row r="17" spans="1:59" s="26" customFormat="1" ht="20.100000000000001" customHeight="1">
      <c r="A17" s="128" t="s">
        <v>178</v>
      </c>
      <c r="B17" s="803">
        <v>2847</v>
      </c>
      <c r="C17" s="803">
        <v>1401</v>
      </c>
      <c r="D17" s="803">
        <v>1446</v>
      </c>
      <c r="E17" s="803">
        <v>1246</v>
      </c>
      <c r="F17" s="803">
        <v>569</v>
      </c>
      <c r="G17" s="803">
        <v>677</v>
      </c>
      <c r="H17" s="803">
        <v>496</v>
      </c>
      <c r="I17" s="803">
        <v>262</v>
      </c>
      <c r="J17" s="803">
        <v>234</v>
      </c>
      <c r="K17" s="803">
        <v>756</v>
      </c>
      <c r="L17" s="803">
        <v>387</v>
      </c>
      <c r="M17" s="803">
        <v>369</v>
      </c>
      <c r="N17" s="803">
        <v>14</v>
      </c>
      <c r="O17" s="803">
        <v>4</v>
      </c>
      <c r="P17" s="803">
        <v>10</v>
      </c>
      <c r="Q17" s="803">
        <v>8</v>
      </c>
      <c r="R17" s="803">
        <v>4</v>
      </c>
      <c r="S17" s="803">
        <v>4</v>
      </c>
      <c r="T17" s="803">
        <v>99</v>
      </c>
      <c r="U17" s="803">
        <v>54</v>
      </c>
      <c r="V17" s="803">
        <v>45</v>
      </c>
      <c r="W17" s="803">
        <v>9</v>
      </c>
      <c r="X17" s="803">
        <v>4</v>
      </c>
      <c r="Y17" s="803">
        <v>5</v>
      </c>
      <c r="Z17" s="803">
        <v>20</v>
      </c>
      <c r="AA17" s="803">
        <v>8</v>
      </c>
      <c r="AB17" s="803">
        <v>12</v>
      </c>
      <c r="AC17" s="803">
        <v>8</v>
      </c>
      <c r="AD17" s="803">
        <v>6</v>
      </c>
      <c r="AE17" s="803">
        <v>2</v>
      </c>
      <c r="AF17" s="803">
        <v>3</v>
      </c>
      <c r="AG17" s="803">
        <v>2</v>
      </c>
      <c r="AH17" s="803">
        <v>1</v>
      </c>
      <c r="AI17" s="803">
        <v>33</v>
      </c>
      <c r="AJ17" s="803">
        <v>13</v>
      </c>
      <c r="AK17" s="803">
        <v>20</v>
      </c>
      <c r="AL17" s="803">
        <v>22</v>
      </c>
      <c r="AM17" s="803">
        <v>11</v>
      </c>
      <c r="AN17" s="803">
        <v>11</v>
      </c>
      <c r="AO17" s="803">
        <v>33</v>
      </c>
      <c r="AP17" s="803">
        <v>20</v>
      </c>
      <c r="AQ17" s="803">
        <v>13</v>
      </c>
      <c r="AR17" s="803">
        <v>23</v>
      </c>
      <c r="AS17" s="803">
        <v>12</v>
      </c>
      <c r="AT17" s="803">
        <v>11</v>
      </c>
      <c r="AU17" s="803">
        <v>35</v>
      </c>
      <c r="AV17" s="803">
        <v>17</v>
      </c>
      <c r="AW17" s="803">
        <v>18</v>
      </c>
      <c r="AX17" s="803">
        <v>19</v>
      </c>
      <c r="AY17" s="803">
        <v>13</v>
      </c>
      <c r="AZ17" s="803">
        <v>6</v>
      </c>
      <c r="BA17" s="803">
        <v>15</v>
      </c>
      <c r="BB17" s="803">
        <v>10</v>
      </c>
      <c r="BC17" s="803">
        <v>5</v>
      </c>
      <c r="BD17" s="803">
        <v>8</v>
      </c>
      <c r="BE17" s="803">
        <v>5</v>
      </c>
      <c r="BF17" s="803">
        <v>3</v>
      </c>
      <c r="BG17" s="129" t="s">
        <v>179</v>
      </c>
    </row>
    <row r="18" spans="1:59" s="26" customFormat="1" ht="20.100000000000001" customHeight="1">
      <c r="A18" s="128" t="s">
        <v>180</v>
      </c>
      <c r="B18" s="803">
        <v>3580</v>
      </c>
      <c r="C18" s="803">
        <v>1771</v>
      </c>
      <c r="D18" s="803">
        <v>1809</v>
      </c>
      <c r="E18" s="803">
        <v>1527</v>
      </c>
      <c r="F18" s="803">
        <v>744</v>
      </c>
      <c r="G18" s="803">
        <v>783</v>
      </c>
      <c r="H18" s="803">
        <v>525</v>
      </c>
      <c r="I18" s="803">
        <v>266</v>
      </c>
      <c r="J18" s="803">
        <v>259</v>
      </c>
      <c r="K18" s="803">
        <v>1058</v>
      </c>
      <c r="L18" s="803">
        <v>525</v>
      </c>
      <c r="M18" s="803">
        <v>533</v>
      </c>
      <c r="N18" s="803">
        <v>28</v>
      </c>
      <c r="O18" s="803">
        <v>13</v>
      </c>
      <c r="P18" s="803">
        <v>15</v>
      </c>
      <c r="Q18" s="803">
        <v>14</v>
      </c>
      <c r="R18" s="803">
        <v>5</v>
      </c>
      <c r="S18" s="803">
        <v>9</v>
      </c>
      <c r="T18" s="803">
        <v>139</v>
      </c>
      <c r="U18" s="803">
        <v>74</v>
      </c>
      <c r="V18" s="803">
        <v>65</v>
      </c>
      <c r="W18" s="803">
        <v>15</v>
      </c>
      <c r="X18" s="803">
        <v>9</v>
      </c>
      <c r="Y18" s="803">
        <v>6</v>
      </c>
      <c r="Z18" s="803">
        <v>20</v>
      </c>
      <c r="AA18" s="803">
        <v>10</v>
      </c>
      <c r="AB18" s="803">
        <v>10</v>
      </c>
      <c r="AC18" s="803">
        <v>13</v>
      </c>
      <c r="AD18" s="803">
        <v>8</v>
      </c>
      <c r="AE18" s="803">
        <v>5</v>
      </c>
      <c r="AF18" s="803">
        <v>1</v>
      </c>
      <c r="AG18" s="803">
        <v>1</v>
      </c>
      <c r="AH18" s="803">
        <v>0</v>
      </c>
      <c r="AI18" s="803">
        <v>31</v>
      </c>
      <c r="AJ18" s="803">
        <v>15</v>
      </c>
      <c r="AK18" s="803">
        <v>16</v>
      </c>
      <c r="AL18" s="803">
        <v>25</v>
      </c>
      <c r="AM18" s="803">
        <v>16</v>
      </c>
      <c r="AN18" s="803">
        <v>9</v>
      </c>
      <c r="AO18" s="803">
        <v>47</v>
      </c>
      <c r="AP18" s="803">
        <v>20</v>
      </c>
      <c r="AQ18" s="803">
        <v>27</v>
      </c>
      <c r="AR18" s="803">
        <v>39</v>
      </c>
      <c r="AS18" s="803">
        <v>15</v>
      </c>
      <c r="AT18" s="803">
        <v>24</v>
      </c>
      <c r="AU18" s="803">
        <v>30</v>
      </c>
      <c r="AV18" s="803">
        <v>14</v>
      </c>
      <c r="AW18" s="803">
        <v>16</v>
      </c>
      <c r="AX18" s="803">
        <v>30</v>
      </c>
      <c r="AY18" s="803">
        <v>16</v>
      </c>
      <c r="AZ18" s="803">
        <v>14</v>
      </c>
      <c r="BA18" s="803">
        <v>23</v>
      </c>
      <c r="BB18" s="803">
        <v>16</v>
      </c>
      <c r="BC18" s="803">
        <v>7</v>
      </c>
      <c r="BD18" s="803">
        <v>15</v>
      </c>
      <c r="BE18" s="803">
        <v>4</v>
      </c>
      <c r="BF18" s="803">
        <v>11</v>
      </c>
      <c r="BG18" s="129" t="s">
        <v>181</v>
      </c>
    </row>
    <row r="19" spans="1:59" s="26" customFormat="1" ht="20.100000000000001" customHeight="1">
      <c r="A19" s="128" t="s">
        <v>182</v>
      </c>
      <c r="B19" s="803">
        <v>3342</v>
      </c>
      <c r="C19" s="803">
        <v>1690</v>
      </c>
      <c r="D19" s="803">
        <v>1652</v>
      </c>
      <c r="E19" s="803">
        <v>1615</v>
      </c>
      <c r="F19" s="803">
        <v>818</v>
      </c>
      <c r="G19" s="803">
        <v>797</v>
      </c>
      <c r="H19" s="803">
        <v>441</v>
      </c>
      <c r="I19" s="803">
        <v>217</v>
      </c>
      <c r="J19" s="803">
        <v>224</v>
      </c>
      <c r="K19" s="803">
        <v>945</v>
      </c>
      <c r="L19" s="803">
        <v>477</v>
      </c>
      <c r="M19" s="803">
        <v>468</v>
      </c>
      <c r="N19" s="803">
        <v>23</v>
      </c>
      <c r="O19" s="803">
        <v>12</v>
      </c>
      <c r="P19" s="803">
        <v>11</v>
      </c>
      <c r="Q19" s="803">
        <v>8</v>
      </c>
      <c r="R19" s="803">
        <v>6</v>
      </c>
      <c r="S19" s="803">
        <v>2</v>
      </c>
      <c r="T19" s="803">
        <v>84</v>
      </c>
      <c r="U19" s="803">
        <v>47</v>
      </c>
      <c r="V19" s="803">
        <v>37</v>
      </c>
      <c r="W19" s="803">
        <v>11</v>
      </c>
      <c r="X19" s="803">
        <v>9</v>
      </c>
      <c r="Y19" s="803">
        <v>2</v>
      </c>
      <c r="Z19" s="803">
        <v>15</v>
      </c>
      <c r="AA19" s="803">
        <v>7</v>
      </c>
      <c r="AB19" s="803">
        <v>8</v>
      </c>
      <c r="AC19" s="803">
        <v>3</v>
      </c>
      <c r="AD19" s="803">
        <v>3</v>
      </c>
      <c r="AE19" s="803">
        <v>0</v>
      </c>
      <c r="AF19" s="803">
        <v>5</v>
      </c>
      <c r="AG19" s="803">
        <v>3</v>
      </c>
      <c r="AH19" s="803">
        <v>2</v>
      </c>
      <c r="AI19" s="803">
        <v>39</v>
      </c>
      <c r="AJ19" s="803">
        <v>24</v>
      </c>
      <c r="AK19" s="803">
        <v>15</v>
      </c>
      <c r="AL19" s="803">
        <v>19</v>
      </c>
      <c r="AM19" s="803">
        <v>10</v>
      </c>
      <c r="AN19" s="803">
        <v>9</v>
      </c>
      <c r="AO19" s="803">
        <v>40</v>
      </c>
      <c r="AP19" s="803">
        <v>21</v>
      </c>
      <c r="AQ19" s="803">
        <v>19</v>
      </c>
      <c r="AR19" s="803">
        <v>26</v>
      </c>
      <c r="AS19" s="803">
        <v>9</v>
      </c>
      <c r="AT19" s="803">
        <v>17</v>
      </c>
      <c r="AU19" s="803">
        <v>20</v>
      </c>
      <c r="AV19" s="803">
        <v>7</v>
      </c>
      <c r="AW19" s="803">
        <v>13</v>
      </c>
      <c r="AX19" s="803">
        <v>13</v>
      </c>
      <c r="AY19" s="803">
        <v>6</v>
      </c>
      <c r="AZ19" s="803">
        <v>7</v>
      </c>
      <c r="BA19" s="803">
        <v>18</v>
      </c>
      <c r="BB19" s="803">
        <v>8</v>
      </c>
      <c r="BC19" s="803">
        <v>10</v>
      </c>
      <c r="BD19" s="803">
        <v>17</v>
      </c>
      <c r="BE19" s="803">
        <v>6</v>
      </c>
      <c r="BF19" s="803">
        <v>11</v>
      </c>
      <c r="BG19" s="129" t="s">
        <v>183</v>
      </c>
    </row>
    <row r="20" spans="1:59" s="26" customFormat="1" ht="20.100000000000001" customHeight="1">
      <c r="A20" s="128" t="s">
        <v>184</v>
      </c>
      <c r="B20" s="803">
        <v>3941</v>
      </c>
      <c r="C20" s="803">
        <v>1970</v>
      </c>
      <c r="D20" s="803">
        <v>1971</v>
      </c>
      <c r="E20" s="803">
        <v>1811</v>
      </c>
      <c r="F20" s="803">
        <v>889</v>
      </c>
      <c r="G20" s="803">
        <v>922</v>
      </c>
      <c r="H20" s="803">
        <v>535</v>
      </c>
      <c r="I20" s="803">
        <v>272</v>
      </c>
      <c r="J20" s="803">
        <v>263</v>
      </c>
      <c r="K20" s="803">
        <v>1204</v>
      </c>
      <c r="L20" s="803">
        <v>608</v>
      </c>
      <c r="M20" s="803">
        <v>596</v>
      </c>
      <c r="N20" s="803">
        <v>21</v>
      </c>
      <c r="O20" s="803">
        <v>10</v>
      </c>
      <c r="P20" s="803">
        <v>11</v>
      </c>
      <c r="Q20" s="803">
        <v>15</v>
      </c>
      <c r="R20" s="803">
        <v>8</v>
      </c>
      <c r="S20" s="803">
        <v>7</v>
      </c>
      <c r="T20" s="803">
        <v>125</v>
      </c>
      <c r="U20" s="803">
        <v>63</v>
      </c>
      <c r="V20" s="803">
        <v>62</v>
      </c>
      <c r="W20" s="803">
        <v>4</v>
      </c>
      <c r="X20" s="803">
        <v>1</v>
      </c>
      <c r="Y20" s="803">
        <v>3</v>
      </c>
      <c r="Z20" s="803">
        <v>15</v>
      </c>
      <c r="AA20" s="803">
        <v>7</v>
      </c>
      <c r="AB20" s="803">
        <v>8</v>
      </c>
      <c r="AC20" s="803">
        <v>4</v>
      </c>
      <c r="AD20" s="803">
        <v>4</v>
      </c>
      <c r="AE20" s="803">
        <v>0</v>
      </c>
      <c r="AF20" s="803">
        <v>3</v>
      </c>
      <c r="AG20" s="803">
        <v>1</v>
      </c>
      <c r="AH20" s="803">
        <v>2</v>
      </c>
      <c r="AI20" s="803">
        <v>42</v>
      </c>
      <c r="AJ20" s="803">
        <v>21</v>
      </c>
      <c r="AK20" s="803">
        <v>21</v>
      </c>
      <c r="AL20" s="803">
        <v>21</v>
      </c>
      <c r="AM20" s="803">
        <v>10</v>
      </c>
      <c r="AN20" s="803">
        <v>11</v>
      </c>
      <c r="AO20" s="803">
        <v>41</v>
      </c>
      <c r="AP20" s="803">
        <v>27</v>
      </c>
      <c r="AQ20" s="803">
        <v>14</v>
      </c>
      <c r="AR20" s="803">
        <v>27</v>
      </c>
      <c r="AS20" s="803">
        <v>14</v>
      </c>
      <c r="AT20" s="803">
        <v>13</v>
      </c>
      <c r="AU20" s="803">
        <v>13</v>
      </c>
      <c r="AV20" s="803">
        <v>8</v>
      </c>
      <c r="AW20" s="803">
        <v>5</v>
      </c>
      <c r="AX20" s="803">
        <v>25</v>
      </c>
      <c r="AY20" s="803">
        <v>12</v>
      </c>
      <c r="AZ20" s="803">
        <v>13</v>
      </c>
      <c r="BA20" s="803">
        <v>23</v>
      </c>
      <c r="BB20" s="803">
        <v>9</v>
      </c>
      <c r="BC20" s="803">
        <v>14</v>
      </c>
      <c r="BD20" s="803">
        <v>12</v>
      </c>
      <c r="BE20" s="803">
        <v>6</v>
      </c>
      <c r="BF20" s="803">
        <v>6</v>
      </c>
      <c r="BG20" s="129" t="s">
        <v>185</v>
      </c>
    </row>
    <row r="21" spans="1:59" s="26" customFormat="1" ht="20.100000000000001" customHeight="1">
      <c r="A21" s="128" t="s">
        <v>186</v>
      </c>
      <c r="B21" s="803">
        <v>4022</v>
      </c>
      <c r="C21" s="803">
        <v>1953</v>
      </c>
      <c r="D21" s="803">
        <v>2069</v>
      </c>
      <c r="E21" s="803">
        <v>1910</v>
      </c>
      <c r="F21" s="803">
        <v>909</v>
      </c>
      <c r="G21" s="803">
        <v>1001</v>
      </c>
      <c r="H21" s="803">
        <v>649</v>
      </c>
      <c r="I21" s="803">
        <v>313</v>
      </c>
      <c r="J21" s="803">
        <v>336</v>
      </c>
      <c r="K21" s="803">
        <v>1079</v>
      </c>
      <c r="L21" s="803">
        <v>539</v>
      </c>
      <c r="M21" s="803">
        <v>540</v>
      </c>
      <c r="N21" s="803">
        <v>25</v>
      </c>
      <c r="O21" s="803">
        <v>14</v>
      </c>
      <c r="P21" s="803">
        <v>11</v>
      </c>
      <c r="Q21" s="803">
        <v>13</v>
      </c>
      <c r="R21" s="803">
        <v>8</v>
      </c>
      <c r="S21" s="803">
        <v>5</v>
      </c>
      <c r="T21" s="803">
        <v>106</v>
      </c>
      <c r="U21" s="803">
        <v>50</v>
      </c>
      <c r="V21" s="803">
        <v>56</v>
      </c>
      <c r="W21" s="803">
        <v>20</v>
      </c>
      <c r="X21" s="803">
        <v>10</v>
      </c>
      <c r="Y21" s="803">
        <v>10</v>
      </c>
      <c r="Z21" s="803">
        <v>14</v>
      </c>
      <c r="AA21" s="803">
        <v>6</v>
      </c>
      <c r="AB21" s="803">
        <v>8</v>
      </c>
      <c r="AC21" s="803">
        <v>11</v>
      </c>
      <c r="AD21" s="803">
        <v>4</v>
      </c>
      <c r="AE21" s="803">
        <v>7</v>
      </c>
      <c r="AF21" s="803">
        <v>2</v>
      </c>
      <c r="AG21" s="803">
        <v>1</v>
      </c>
      <c r="AH21" s="803">
        <v>1</v>
      </c>
      <c r="AI21" s="803">
        <v>39</v>
      </c>
      <c r="AJ21" s="803">
        <v>23</v>
      </c>
      <c r="AK21" s="803">
        <v>16</v>
      </c>
      <c r="AL21" s="803">
        <v>18</v>
      </c>
      <c r="AM21" s="803">
        <v>12</v>
      </c>
      <c r="AN21" s="803">
        <v>6</v>
      </c>
      <c r="AO21" s="803">
        <v>36</v>
      </c>
      <c r="AP21" s="803">
        <v>21</v>
      </c>
      <c r="AQ21" s="803">
        <v>15</v>
      </c>
      <c r="AR21" s="803">
        <v>22</v>
      </c>
      <c r="AS21" s="803">
        <v>9</v>
      </c>
      <c r="AT21" s="803">
        <v>13</v>
      </c>
      <c r="AU21" s="803">
        <v>28</v>
      </c>
      <c r="AV21" s="803">
        <v>12</v>
      </c>
      <c r="AW21" s="803">
        <v>16</v>
      </c>
      <c r="AX21" s="803">
        <v>10</v>
      </c>
      <c r="AY21" s="803">
        <v>5</v>
      </c>
      <c r="AZ21" s="803">
        <v>5</v>
      </c>
      <c r="BA21" s="803">
        <v>26</v>
      </c>
      <c r="BB21" s="803">
        <v>9</v>
      </c>
      <c r="BC21" s="803">
        <v>17</v>
      </c>
      <c r="BD21" s="803">
        <v>14</v>
      </c>
      <c r="BE21" s="803">
        <v>8</v>
      </c>
      <c r="BF21" s="803">
        <v>6</v>
      </c>
      <c r="BG21" s="129" t="s">
        <v>187</v>
      </c>
    </row>
    <row r="22" spans="1:59" s="26" customFormat="1" ht="20.100000000000001" customHeight="1" thickBot="1">
      <c r="A22" s="130" t="s">
        <v>188</v>
      </c>
      <c r="B22" s="804">
        <v>3837</v>
      </c>
      <c r="C22" s="805">
        <v>1919</v>
      </c>
      <c r="D22" s="805">
        <v>1918</v>
      </c>
      <c r="E22" s="805">
        <v>1532</v>
      </c>
      <c r="F22" s="805">
        <v>740</v>
      </c>
      <c r="G22" s="805">
        <v>792</v>
      </c>
      <c r="H22" s="805">
        <v>622</v>
      </c>
      <c r="I22" s="805">
        <v>319</v>
      </c>
      <c r="J22" s="805">
        <v>303</v>
      </c>
      <c r="K22" s="805">
        <v>1219</v>
      </c>
      <c r="L22" s="805">
        <v>621</v>
      </c>
      <c r="M22" s="805">
        <v>598</v>
      </c>
      <c r="N22" s="805">
        <v>34</v>
      </c>
      <c r="O22" s="805">
        <v>17</v>
      </c>
      <c r="P22" s="805">
        <v>17</v>
      </c>
      <c r="Q22" s="805">
        <v>16</v>
      </c>
      <c r="R22" s="805">
        <v>8</v>
      </c>
      <c r="S22" s="805">
        <v>8</v>
      </c>
      <c r="T22" s="805">
        <v>114</v>
      </c>
      <c r="U22" s="805">
        <v>63</v>
      </c>
      <c r="V22" s="805">
        <v>51</v>
      </c>
      <c r="W22" s="805">
        <v>12</v>
      </c>
      <c r="X22" s="805">
        <v>10</v>
      </c>
      <c r="Y22" s="805">
        <v>2</v>
      </c>
      <c r="Z22" s="805">
        <v>30</v>
      </c>
      <c r="AA22" s="805">
        <v>16</v>
      </c>
      <c r="AB22" s="805">
        <v>14</v>
      </c>
      <c r="AC22" s="805">
        <v>4</v>
      </c>
      <c r="AD22" s="805">
        <v>3</v>
      </c>
      <c r="AE22" s="805">
        <v>1</v>
      </c>
      <c r="AF22" s="805">
        <v>5</v>
      </c>
      <c r="AG22" s="805">
        <v>3</v>
      </c>
      <c r="AH22" s="805">
        <v>2</v>
      </c>
      <c r="AI22" s="805">
        <v>31</v>
      </c>
      <c r="AJ22" s="805">
        <v>13</v>
      </c>
      <c r="AK22" s="805">
        <v>18</v>
      </c>
      <c r="AL22" s="805">
        <v>32</v>
      </c>
      <c r="AM22" s="805">
        <v>15</v>
      </c>
      <c r="AN22" s="805">
        <v>17</v>
      </c>
      <c r="AO22" s="805">
        <v>53</v>
      </c>
      <c r="AP22" s="805">
        <v>25</v>
      </c>
      <c r="AQ22" s="805">
        <v>28</v>
      </c>
      <c r="AR22" s="805">
        <v>29</v>
      </c>
      <c r="AS22" s="805">
        <v>15</v>
      </c>
      <c r="AT22" s="805">
        <v>14</v>
      </c>
      <c r="AU22" s="805">
        <v>35</v>
      </c>
      <c r="AV22" s="805">
        <v>20</v>
      </c>
      <c r="AW22" s="805">
        <v>15</v>
      </c>
      <c r="AX22" s="805">
        <v>27</v>
      </c>
      <c r="AY22" s="805">
        <v>12</v>
      </c>
      <c r="AZ22" s="805">
        <v>15</v>
      </c>
      <c r="BA22" s="805">
        <v>31</v>
      </c>
      <c r="BB22" s="805">
        <v>15</v>
      </c>
      <c r="BC22" s="805">
        <v>16</v>
      </c>
      <c r="BD22" s="805">
        <v>11</v>
      </c>
      <c r="BE22" s="805">
        <v>4</v>
      </c>
      <c r="BF22" s="805">
        <v>7</v>
      </c>
      <c r="BG22" s="131" t="s">
        <v>189</v>
      </c>
    </row>
    <row r="23" spans="1:59">
      <c r="A23" s="53" t="s">
        <v>307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76"/>
      <c r="M23" s="53"/>
      <c r="N23" s="53"/>
      <c r="O23" s="53"/>
      <c r="P23" s="5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</row>
    <row r="24" spans="1:59">
      <c r="A24" s="723" t="s">
        <v>322</v>
      </c>
      <c r="B24" s="723"/>
      <c r="C24" s="723"/>
      <c r="D24" s="723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51"/>
      <c r="P24" s="51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799"/>
      <c r="AG24" s="799"/>
      <c r="AH24" s="799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>
      <c r="B25" s="20"/>
      <c r="K25" s="20"/>
      <c r="L25" s="20"/>
      <c r="M25" s="20"/>
    </row>
    <row r="26" spans="1:59">
      <c r="K26" s="20"/>
      <c r="L26" s="20"/>
      <c r="M26" s="20"/>
    </row>
    <row r="27" spans="1:59">
      <c r="J27" s="26"/>
      <c r="K27" s="20"/>
      <c r="L27" s="20"/>
      <c r="M27" s="20"/>
    </row>
    <row r="28" spans="1:59">
      <c r="J28" s="26"/>
      <c r="K28" s="20"/>
      <c r="L28" s="20"/>
      <c r="M28" s="20"/>
    </row>
    <row r="29" spans="1:59">
      <c r="J29" s="26"/>
      <c r="K29" s="20"/>
      <c r="L29" s="20"/>
      <c r="M29" s="20"/>
    </row>
    <row r="30" spans="1:59">
      <c r="J30" s="26"/>
      <c r="K30" s="20"/>
      <c r="L30" s="20"/>
      <c r="M30" s="20"/>
    </row>
    <row r="31" spans="1:59">
      <c r="J31" s="26"/>
      <c r="K31" s="20"/>
      <c r="L31" s="20"/>
      <c r="M31" s="20"/>
    </row>
    <row r="32" spans="1:59">
      <c r="J32" s="26"/>
      <c r="K32" s="20"/>
      <c r="L32" s="20"/>
      <c r="M32" s="20"/>
    </row>
    <row r="33" spans="10:13">
      <c r="J33" s="26"/>
      <c r="K33" s="20"/>
      <c r="L33" s="20"/>
      <c r="M33" s="20"/>
    </row>
    <row r="34" spans="10:13">
      <c r="J34" s="26"/>
      <c r="K34" s="20"/>
      <c r="L34" s="20"/>
      <c r="M34" s="20"/>
    </row>
    <row r="35" spans="10:13">
      <c r="J35" s="26"/>
      <c r="K35" s="20"/>
      <c r="L35" s="20"/>
      <c r="M35" s="20"/>
    </row>
    <row r="36" spans="10:13">
      <c r="J36" s="26"/>
      <c r="K36" s="20"/>
      <c r="L36" s="20"/>
      <c r="M36" s="20"/>
    </row>
  </sheetData>
  <mergeCells count="26">
    <mergeCell ref="BG3:BG4"/>
    <mergeCell ref="A3:A4"/>
    <mergeCell ref="A24:N24"/>
    <mergeCell ref="A1:Z1"/>
    <mergeCell ref="AC1:BG1"/>
    <mergeCell ref="A2:B2"/>
    <mergeCell ref="BA2:BG2"/>
    <mergeCell ref="BD3:BF3"/>
    <mergeCell ref="BA3:BC3"/>
    <mergeCell ref="AX3:AZ3"/>
    <mergeCell ref="AU3:AW3"/>
    <mergeCell ref="AR3:AT3"/>
    <mergeCell ref="AO3:AQ3"/>
    <mergeCell ref="AL3:AN3"/>
    <mergeCell ref="AI3:AK3"/>
    <mergeCell ref="AF3:AH3"/>
    <mergeCell ref="AC3:AE3"/>
    <mergeCell ref="Z3:AB3"/>
    <mergeCell ref="Q3:S3"/>
    <mergeCell ref="T3:V3"/>
    <mergeCell ref="W3:Y3"/>
    <mergeCell ref="B3:D3"/>
    <mergeCell ref="E3:G3"/>
    <mergeCell ref="H3:J3"/>
    <mergeCell ref="K3:M3"/>
    <mergeCell ref="N3:P3"/>
  </mergeCells>
  <phoneticPr fontId="20" type="noConversion"/>
  <pageMargins left="0.7" right="0.7" top="0.75" bottom="0.75" header="0.3" footer="0.3"/>
  <pageSetup paperSize="9" scale="3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59999389629810485"/>
    <pageSetUpPr fitToPage="1"/>
  </sheetPr>
  <dimension ref="A1:BG39"/>
  <sheetViews>
    <sheetView zoomScaleNormal="100" workbookViewId="0">
      <pane ySplit="5" topLeftCell="A6" activePane="bottomLeft" state="frozen"/>
      <selection pane="bottomLeft" activeCell="O12" sqref="O12"/>
    </sheetView>
  </sheetViews>
  <sheetFormatPr defaultRowHeight="16.5"/>
  <cols>
    <col min="2" max="2" width="7.625" customWidth="1"/>
    <col min="3" max="4" width="7.75" customWidth="1"/>
    <col min="5" max="5" width="7.625" customWidth="1"/>
    <col min="6" max="7" width="7.75" customWidth="1"/>
    <col min="8" max="8" width="7.625" customWidth="1"/>
    <col min="9" max="10" width="6.125" customWidth="1"/>
    <col min="11" max="11" width="7.625" customWidth="1"/>
    <col min="12" max="13" width="6.625" customWidth="1"/>
    <col min="14" max="14" width="6.125" customWidth="1"/>
    <col min="15" max="16" width="5.625" customWidth="1"/>
    <col min="17" max="17" width="6.125" customWidth="1"/>
    <col min="18" max="19" width="5.625" customWidth="1"/>
    <col min="20" max="20" width="6.125" customWidth="1"/>
    <col min="21" max="22" width="5.625" customWidth="1"/>
    <col min="23" max="23" width="6.125" customWidth="1"/>
    <col min="24" max="25" width="5.625" customWidth="1"/>
    <col min="26" max="26" width="6.125" customWidth="1"/>
    <col min="27" max="28" width="5.625" customWidth="1"/>
    <col min="29" max="29" width="6.125" customWidth="1"/>
    <col min="30" max="31" width="5.625" customWidth="1"/>
    <col min="32" max="32" width="6.125" customWidth="1"/>
    <col min="33" max="34" width="5.625" customWidth="1"/>
    <col min="35" max="35" width="6.125" customWidth="1"/>
    <col min="36" max="37" width="5.625" customWidth="1"/>
    <col min="38" max="38" width="6.125" customWidth="1"/>
    <col min="39" max="40" width="5.625" customWidth="1"/>
    <col min="41" max="41" width="6.125" customWidth="1"/>
    <col min="42" max="43" width="5.625" customWidth="1"/>
    <col min="44" max="44" width="6.125" customWidth="1"/>
    <col min="45" max="46" width="5.625" customWidth="1"/>
    <col min="47" max="47" width="6.125" customWidth="1"/>
    <col min="48" max="49" width="5.625" customWidth="1"/>
    <col min="50" max="50" width="6.125" customWidth="1"/>
    <col min="51" max="52" width="5.625" customWidth="1"/>
    <col min="53" max="53" width="6.125" customWidth="1"/>
    <col min="54" max="55" width="5.625" customWidth="1"/>
    <col min="56" max="56" width="6.125" customWidth="1"/>
    <col min="57" max="58" width="5.625" customWidth="1"/>
  </cols>
  <sheetData>
    <row r="1" spans="1:59" ht="20.25">
      <c r="A1" s="678" t="s">
        <v>550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43"/>
      <c r="AB1" s="43"/>
      <c r="AC1" s="747" t="s">
        <v>264</v>
      </c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747"/>
      <c r="AO1" s="747"/>
      <c r="AP1" s="747"/>
      <c r="AQ1" s="747"/>
      <c r="AR1" s="747"/>
      <c r="AS1" s="747"/>
      <c r="AT1" s="747"/>
      <c r="AU1" s="747"/>
      <c r="AV1" s="747"/>
      <c r="AW1" s="747"/>
      <c r="AX1" s="747"/>
      <c r="AY1" s="747"/>
      <c r="AZ1" s="747"/>
      <c r="BA1" s="747"/>
      <c r="BB1" s="747"/>
      <c r="BC1" s="747"/>
      <c r="BD1" s="747"/>
      <c r="BE1" s="747"/>
      <c r="BF1" s="747"/>
      <c r="BG1" s="747"/>
    </row>
    <row r="2" spans="1:59" ht="2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</row>
    <row r="3" spans="1:59" ht="17.25" thickBot="1">
      <c r="A3" s="723" t="s">
        <v>85</v>
      </c>
      <c r="B3" s="723"/>
      <c r="C3" s="51"/>
      <c r="D3" s="51"/>
      <c r="E3" s="51"/>
      <c r="F3" s="51"/>
      <c r="G3" s="51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743" t="s">
        <v>191</v>
      </c>
      <c r="BB3" s="743"/>
      <c r="BC3" s="743"/>
      <c r="BD3" s="743"/>
      <c r="BE3" s="743"/>
      <c r="BF3" s="743"/>
      <c r="BG3" s="743"/>
    </row>
    <row r="4" spans="1:59" ht="30" customHeight="1">
      <c r="A4" s="727" t="s">
        <v>249</v>
      </c>
      <c r="B4" s="722" t="s">
        <v>280</v>
      </c>
      <c r="C4" s="727"/>
      <c r="D4" s="688"/>
      <c r="E4" s="722" t="s">
        <v>192</v>
      </c>
      <c r="F4" s="686"/>
      <c r="G4" s="687"/>
      <c r="H4" s="722" t="s">
        <v>193</v>
      </c>
      <c r="I4" s="686"/>
      <c r="J4" s="687"/>
      <c r="K4" s="722" t="s">
        <v>194</v>
      </c>
      <c r="L4" s="686"/>
      <c r="M4" s="687"/>
      <c r="N4" s="722" t="s">
        <v>195</v>
      </c>
      <c r="O4" s="686"/>
      <c r="P4" s="687"/>
      <c r="Q4" s="722" t="s">
        <v>196</v>
      </c>
      <c r="R4" s="686"/>
      <c r="S4" s="687"/>
      <c r="T4" s="722" t="s">
        <v>197</v>
      </c>
      <c r="U4" s="686"/>
      <c r="V4" s="687"/>
      <c r="W4" s="722" t="s">
        <v>198</v>
      </c>
      <c r="X4" s="686"/>
      <c r="Y4" s="687"/>
      <c r="Z4" s="722" t="s">
        <v>199</v>
      </c>
      <c r="AA4" s="686"/>
      <c r="AB4" s="687"/>
      <c r="AC4" s="722" t="s">
        <v>200</v>
      </c>
      <c r="AD4" s="686"/>
      <c r="AE4" s="687"/>
      <c r="AF4" s="722" t="s">
        <v>308</v>
      </c>
      <c r="AG4" s="686"/>
      <c r="AH4" s="687"/>
      <c r="AI4" s="722" t="s">
        <v>201</v>
      </c>
      <c r="AJ4" s="686"/>
      <c r="AK4" s="687"/>
      <c r="AL4" s="722" t="s">
        <v>202</v>
      </c>
      <c r="AM4" s="686"/>
      <c r="AN4" s="687"/>
      <c r="AO4" s="722" t="s">
        <v>203</v>
      </c>
      <c r="AP4" s="686"/>
      <c r="AQ4" s="687"/>
      <c r="AR4" s="722" t="s">
        <v>204</v>
      </c>
      <c r="AS4" s="686"/>
      <c r="AT4" s="687"/>
      <c r="AU4" s="722" t="s">
        <v>205</v>
      </c>
      <c r="AV4" s="686"/>
      <c r="AW4" s="687"/>
      <c r="AX4" s="722" t="s">
        <v>206</v>
      </c>
      <c r="AY4" s="686"/>
      <c r="AZ4" s="687"/>
      <c r="BA4" s="722" t="s">
        <v>207</v>
      </c>
      <c r="BB4" s="686"/>
      <c r="BC4" s="687"/>
      <c r="BD4" s="722" t="s">
        <v>208</v>
      </c>
      <c r="BE4" s="686"/>
      <c r="BF4" s="687"/>
      <c r="BG4" s="685" t="s">
        <v>254</v>
      </c>
    </row>
    <row r="5" spans="1:59" ht="26.25" customHeight="1">
      <c r="A5" s="735"/>
      <c r="B5" s="825" t="s">
        <v>570</v>
      </c>
      <c r="C5" s="225" t="s">
        <v>303</v>
      </c>
      <c r="D5" s="227" t="s">
        <v>243</v>
      </c>
      <c r="E5" s="824"/>
      <c r="F5" s="225" t="s">
        <v>242</v>
      </c>
      <c r="G5" s="227" t="s">
        <v>243</v>
      </c>
      <c r="H5" s="824"/>
      <c r="I5" s="225" t="s">
        <v>242</v>
      </c>
      <c r="J5" s="227" t="s">
        <v>243</v>
      </c>
      <c r="K5" s="229"/>
      <c r="L5" s="225" t="s">
        <v>242</v>
      </c>
      <c r="M5" s="227" t="s">
        <v>243</v>
      </c>
      <c r="N5" s="229"/>
      <c r="O5" s="225" t="s">
        <v>242</v>
      </c>
      <c r="P5" s="227" t="s">
        <v>243</v>
      </c>
      <c r="Q5" s="229"/>
      <c r="R5" s="225" t="s">
        <v>242</v>
      </c>
      <c r="S5" s="227" t="s">
        <v>243</v>
      </c>
      <c r="T5" s="229"/>
      <c r="U5" s="225" t="s">
        <v>242</v>
      </c>
      <c r="V5" s="227" t="s">
        <v>243</v>
      </c>
      <c r="W5" s="229"/>
      <c r="X5" s="225" t="s">
        <v>242</v>
      </c>
      <c r="Y5" s="227" t="s">
        <v>243</v>
      </c>
      <c r="Z5" s="229"/>
      <c r="AA5" s="225" t="s">
        <v>242</v>
      </c>
      <c r="AB5" s="227" t="s">
        <v>243</v>
      </c>
      <c r="AC5" s="229"/>
      <c r="AD5" s="225" t="s">
        <v>242</v>
      </c>
      <c r="AE5" s="227" t="s">
        <v>243</v>
      </c>
      <c r="AF5" s="229"/>
      <c r="AG5" s="225" t="s">
        <v>242</v>
      </c>
      <c r="AH5" s="227" t="s">
        <v>243</v>
      </c>
      <c r="AI5" s="229"/>
      <c r="AJ5" s="225" t="s">
        <v>242</v>
      </c>
      <c r="AK5" s="227" t="s">
        <v>243</v>
      </c>
      <c r="AL5" s="229"/>
      <c r="AM5" s="225" t="s">
        <v>242</v>
      </c>
      <c r="AN5" s="227" t="s">
        <v>243</v>
      </c>
      <c r="AO5" s="229"/>
      <c r="AP5" s="225" t="s">
        <v>242</v>
      </c>
      <c r="AQ5" s="227" t="s">
        <v>243</v>
      </c>
      <c r="AR5" s="229"/>
      <c r="AS5" s="225" t="s">
        <v>242</v>
      </c>
      <c r="AT5" s="227" t="s">
        <v>243</v>
      </c>
      <c r="AU5" s="229"/>
      <c r="AV5" s="225" t="s">
        <v>242</v>
      </c>
      <c r="AW5" s="227" t="s">
        <v>243</v>
      </c>
      <c r="AX5" s="229"/>
      <c r="AY5" s="225" t="s">
        <v>242</v>
      </c>
      <c r="AZ5" s="227" t="s">
        <v>243</v>
      </c>
      <c r="BA5" s="229"/>
      <c r="BB5" s="225" t="s">
        <v>242</v>
      </c>
      <c r="BC5" s="227" t="s">
        <v>243</v>
      </c>
      <c r="BD5" s="229"/>
      <c r="BE5" s="225" t="s">
        <v>242</v>
      </c>
      <c r="BF5" s="227" t="s">
        <v>243</v>
      </c>
      <c r="BG5" s="738"/>
    </row>
    <row r="6" spans="1:59" ht="24.95" customHeight="1">
      <c r="A6" s="132">
        <v>2011</v>
      </c>
      <c r="B6" s="137">
        <v>60911</v>
      </c>
      <c r="C6" s="137">
        <v>29993</v>
      </c>
      <c r="D6" s="137">
        <v>30918</v>
      </c>
      <c r="E6" s="137">
        <v>28218</v>
      </c>
      <c r="F6" s="137">
        <v>13784</v>
      </c>
      <c r="G6" s="137">
        <v>14434</v>
      </c>
      <c r="H6" s="137">
        <v>11071</v>
      </c>
      <c r="I6" s="141">
        <v>5566</v>
      </c>
      <c r="J6" s="141">
        <v>5505</v>
      </c>
      <c r="K6" s="139">
        <v>13639</v>
      </c>
      <c r="L6" s="137">
        <v>6684</v>
      </c>
      <c r="M6" s="137">
        <v>6955</v>
      </c>
      <c r="N6" s="139">
        <v>454</v>
      </c>
      <c r="O6" s="137">
        <v>235</v>
      </c>
      <c r="P6" s="137">
        <v>219</v>
      </c>
      <c r="Q6" s="139">
        <v>215</v>
      </c>
      <c r="R6" s="137">
        <v>102</v>
      </c>
      <c r="S6" s="137">
        <v>113</v>
      </c>
      <c r="T6" s="139">
        <v>2315</v>
      </c>
      <c r="U6" s="137">
        <v>1147</v>
      </c>
      <c r="V6" s="137">
        <v>1168</v>
      </c>
      <c r="W6" s="139">
        <v>357</v>
      </c>
      <c r="X6" s="137">
        <v>180</v>
      </c>
      <c r="Y6" s="137">
        <v>177</v>
      </c>
      <c r="Z6" s="139">
        <v>414</v>
      </c>
      <c r="AA6" s="137">
        <v>197</v>
      </c>
      <c r="AB6" s="137">
        <v>217</v>
      </c>
      <c r="AC6" s="139">
        <v>122</v>
      </c>
      <c r="AD6" s="137">
        <v>58</v>
      </c>
      <c r="AE6" s="137">
        <v>64</v>
      </c>
      <c r="AF6" s="240" t="s">
        <v>76</v>
      </c>
      <c r="AG6" s="240" t="s">
        <v>76</v>
      </c>
      <c r="AH6" s="240" t="s">
        <v>76</v>
      </c>
      <c r="AI6" s="139">
        <v>529</v>
      </c>
      <c r="AJ6" s="137">
        <v>262</v>
      </c>
      <c r="AK6" s="137">
        <v>267</v>
      </c>
      <c r="AL6" s="139">
        <v>477</v>
      </c>
      <c r="AM6" s="137">
        <v>251</v>
      </c>
      <c r="AN6" s="137">
        <v>226</v>
      </c>
      <c r="AO6" s="139">
        <v>1059</v>
      </c>
      <c r="AP6" s="137">
        <v>535</v>
      </c>
      <c r="AQ6" s="137">
        <v>524</v>
      </c>
      <c r="AR6" s="139">
        <v>523</v>
      </c>
      <c r="AS6" s="137">
        <v>264</v>
      </c>
      <c r="AT6" s="137">
        <v>259</v>
      </c>
      <c r="AU6" s="139">
        <v>491</v>
      </c>
      <c r="AV6" s="137">
        <v>240</v>
      </c>
      <c r="AW6" s="137">
        <v>251</v>
      </c>
      <c r="AX6" s="139">
        <v>484</v>
      </c>
      <c r="AY6" s="137">
        <v>231</v>
      </c>
      <c r="AZ6" s="137">
        <v>253</v>
      </c>
      <c r="BA6" s="139">
        <v>383</v>
      </c>
      <c r="BB6" s="137">
        <v>182</v>
      </c>
      <c r="BC6" s="137">
        <v>201</v>
      </c>
      <c r="BD6" s="139">
        <v>160</v>
      </c>
      <c r="BE6" s="137">
        <v>75</v>
      </c>
      <c r="BF6" s="138">
        <v>85</v>
      </c>
      <c r="BG6" s="135">
        <v>2011</v>
      </c>
    </row>
    <row r="7" spans="1:59" ht="24.95" customHeight="1">
      <c r="A7" s="132">
        <v>2012</v>
      </c>
      <c r="B7" s="806">
        <v>54856</v>
      </c>
      <c r="C7" s="806">
        <v>27092</v>
      </c>
      <c r="D7" s="806">
        <v>27764</v>
      </c>
      <c r="E7" s="806">
        <v>21199</v>
      </c>
      <c r="F7" s="806">
        <v>10182</v>
      </c>
      <c r="G7" s="806">
        <v>11017</v>
      </c>
      <c r="H7" s="806">
        <v>12242</v>
      </c>
      <c r="I7" s="142">
        <v>6198</v>
      </c>
      <c r="J7" s="142">
        <v>6044</v>
      </c>
      <c r="K7" s="806">
        <v>13444</v>
      </c>
      <c r="L7" s="806">
        <v>6686</v>
      </c>
      <c r="M7" s="806">
        <v>6758</v>
      </c>
      <c r="N7" s="806">
        <v>353</v>
      </c>
      <c r="O7" s="806">
        <v>163</v>
      </c>
      <c r="P7" s="806">
        <v>190</v>
      </c>
      <c r="Q7" s="806">
        <v>212</v>
      </c>
      <c r="R7" s="806">
        <v>106</v>
      </c>
      <c r="S7" s="806">
        <v>106</v>
      </c>
      <c r="T7" s="806">
        <v>2653</v>
      </c>
      <c r="U7" s="806">
        <v>1321</v>
      </c>
      <c r="V7" s="806">
        <v>1332</v>
      </c>
      <c r="W7" s="806">
        <v>272</v>
      </c>
      <c r="X7" s="806">
        <v>143</v>
      </c>
      <c r="Y7" s="806">
        <v>129</v>
      </c>
      <c r="Z7" s="806">
        <v>380</v>
      </c>
      <c r="AA7" s="806">
        <v>198</v>
      </c>
      <c r="AB7" s="806">
        <v>182</v>
      </c>
      <c r="AC7" s="806">
        <v>128</v>
      </c>
      <c r="AD7" s="806">
        <v>69</v>
      </c>
      <c r="AE7" s="806">
        <v>59</v>
      </c>
      <c r="AF7" s="806">
        <v>136</v>
      </c>
      <c r="AG7" s="807">
        <v>76</v>
      </c>
      <c r="AH7" s="807">
        <v>60</v>
      </c>
      <c r="AI7" s="806">
        <v>523</v>
      </c>
      <c r="AJ7" s="806">
        <v>275</v>
      </c>
      <c r="AK7" s="806">
        <v>248</v>
      </c>
      <c r="AL7" s="806">
        <v>439</v>
      </c>
      <c r="AM7" s="806">
        <v>210</v>
      </c>
      <c r="AN7" s="806">
        <v>229</v>
      </c>
      <c r="AO7" s="806">
        <v>938</v>
      </c>
      <c r="AP7" s="806">
        <v>491</v>
      </c>
      <c r="AQ7" s="806">
        <v>447</v>
      </c>
      <c r="AR7" s="806">
        <v>503</v>
      </c>
      <c r="AS7" s="806">
        <v>231</v>
      </c>
      <c r="AT7" s="806">
        <v>272</v>
      </c>
      <c r="AU7" s="806">
        <v>464</v>
      </c>
      <c r="AV7" s="806">
        <v>234</v>
      </c>
      <c r="AW7" s="806">
        <v>230</v>
      </c>
      <c r="AX7" s="806">
        <v>415</v>
      </c>
      <c r="AY7" s="806">
        <v>216</v>
      </c>
      <c r="AZ7" s="806">
        <v>199</v>
      </c>
      <c r="BA7" s="806">
        <v>401</v>
      </c>
      <c r="BB7" s="806">
        <v>214</v>
      </c>
      <c r="BC7" s="806">
        <v>187</v>
      </c>
      <c r="BD7" s="806">
        <v>154</v>
      </c>
      <c r="BE7" s="806">
        <v>79</v>
      </c>
      <c r="BF7" s="808">
        <v>75</v>
      </c>
      <c r="BG7" s="135">
        <v>2012</v>
      </c>
    </row>
    <row r="8" spans="1:59" s="17" customFormat="1" ht="24.95" customHeight="1">
      <c r="A8" s="96">
        <v>2013</v>
      </c>
      <c r="B8" s="806">
        <v>52131</v>
      </c>
      <c r="C8" s="806">
        <v>25592</v>
      </c>
      <c r="D8" s="806">
        <v>26539</v>
      </c>
      <c r="E8" s="806">
        <v>20387</v>
      </c>
      <c r="F8" s="806">
        <v>9796</v>
      </c>
      <c r="G8" s="806">
        <v>10591</v>
      </c>
      <c r="H8" s="806">
        <v>11298</v>
      </c>
      <c r="I8" s="230">
        <v>5658</v>
      </c>
      <c r="J8" s="230">
        <v>5640</v>
      </c>
      <c r="K8" s="809">
        <v>12897</v>
      </c>
      <c r="L8" s="809">
        <v>6283</v>
      </c>
      <c r="M8" s="809">
        <v>6614</v>
      </c>
      <c r="N8" s="809">
        <v>355</v>
      </c>
      <c r="O8" s="809">
        <v>175</v>
      </c>
      <c r="P8" s="809">
        <v>180</v>
      </c>
      <c r="Q8" s="809">
        <v>244</v>
      </c>
      <c r="R8" s="809">
        <v>127</v>
      </c>
      <c r="S8" s="809">
        <v>117</v>
      </c>
      <c r="T8" s="809">
        <v>2663</v>
      </c>
      <c r="U8" s="809">
        <v>1364</v>
      </c>
      <c r="V8" s="809">
        <v>1299</v>
      </c>
      <c r="W8" s="809">
        <v>237</v>
      </c>
      <c r="X8" s="809">
        <v>120</v>
      </c>
      <c r="Y8" s="809">
        <v>117</v>
      </c>
      <c r="Z8" s="809">
        <v>329</v>
      </c>
      <c r="AA8" s="809">
        <v>173</v>
      </c>
      <c r="AB8" s="809">
        <v>156</v>
      </c>
      <c r="AC8" s="809">
        <v>128</v>
      </c>
      <c r="AD8" s="809">
        <v>68</v>
      </c>
      <c r="AE8" s="809">
        <v>60</v>
      </c>
      <c r="AF8" s="809">
        <v>69</v>
      </c>
      <c r="AG8" s="809">
        <v>36</v>
      </c>
      <c r="AH8" s="809">
        <v>33</v>
      </c>
      <c r="AI8" s="809">
        <v>504</v>
      </c>
      <c r="AJ8" s="809">
        <v>261</v>
      </c>
      <c r="AK8" s="809">
        <v>243</v>
      </c>
      <c r="AL8" s="809">
        <v>416</v>
      </c>
      <c r="AM8" s="809">
        <v>219</v>
      </c>
      <c r="AN8" s="809">
        <v>197</v>
      </c>
      <c r="AO8" s="809">
        <v>814</v>
      </c>
      <c r="AP8" s="809">
        <v>409</v>
      </c>
      <c r="AQ8" s="809">
        <v>405</v>
      </c>
      <c r="AR8" s="809">
        <v>473</v>
      </c>
      <c r="AS8" s="809">
        <v>239</v>
      </c>
      <c r="AT8" s="809">
        <v>234</v>
      </c>
      <c r="AU8" s="809">
        <v>397</v>
      </c>
      <c r="AV8" s="809">
        <v>194</v>
      </c>
      <c r="AW8" s="809">
        <v>203</v>
      </c>
      <c r="AX8" s="809">
        <v>420</v>
      </c>
      <c r="AY8" s="809">
        <v>210</v>
      </c>
      <c r="AZ8" s="809">
        <v>210</v>
      </c>
      <c r="BA8" s="809">
        <v>330</v>
      </c>
      <c r="BB8" s="809">
        <v>178</v>
      </c>
      <c r="BC8" s="809">
        <v>152</v>
      </c>
      <c r="BD8" s="809">
        <v>170</v>
      </c>
      <c r="BE8" s="809">
        <v>82</v>
      </c>
      <c r="BF8" s="810">
        <v>88</v>
      </c>
      <c r="BG8" s="136">
        <v>2013</v>
      </c>
    </row>
    <row r="9" spans="1:59" s="17" customFormat="1" ht="24.95" customHeight="1">
      <c r="A9" s="132">
        <v>2014</v>
      </c>
      <c r="B9" s="806">
        <v>52908</v>
      </c>
      <c r="C9" s="806">
        <v>26230</v>
      </c>
      <c r="D9" s="806">
        <v>26678</v>
      </c>
      <c r="E9" s="806">
        <v>20631</v>
      </c>
      <c r="F9" s="806">
        <v>10015</v>
      </c>
      <c r="G9" s="806">
        <v>10616</v>
      </c>
      <c r="H9" s="806">
        <v>11248</v>
      </c>
      <c r="I9" s="230">
        <v>5750</v>
      </c>
      <c r="J9" s="230">
        <v>5498</v>
      </c>
      <c r="K9" s="809">
        <v>13272</v>
      </c>
      <c r="L9" s="809">
        <v>6508</v>
      </c>
      <c r="M9" s="809">
        <v>6764</v>
      </c>
      <c r="N9" s="809">
        <v>416</v>
      </c>
      <c r="O9" s="809">
        <v>196</v>
      </c>
      <c r="P9" s="809">
        <v>220</v>
      </c>
      <c r="Q9" s="809">
        <v>193</v>
      </c>
      <c r="R9" s="809">
        <v>95</v>
      </c>
      <c r="S9" s="809">
        <v>98</v>
      </c>
      <c r="T9" s="809">
        <v>2347</v>
      </c>
      <c r="U9" s="809">
        <v>1191</v>
      </c>
      <c r="V9" s="809">
        <v>1156</v>
      </c>
      <c r="W9" s="809">
        <v>270</v>
      </c>
      <c r="X9" s="809">
        <v>122</v>
      </c>
      <c r="Y9" s="809">
        <v>148</v>
      </c>
      <c r="Z9" s="809">
        <v>385</v>
      </c>
      <c r="AA9" s="809">
        <v>209</v>
      </c>
      <c r="AB9" s="809">
        <v>176</v>
      </c>
      <c r="AC9" s="809">
        <v>132</v>
      </c>
      <c r="AD9" s="809">
        <v>68</v>
      </c>
      <c r="AE9" s="809">
        <v>64</v>
      </c>
      <c r="AF9" s="809">
        <v>165</v>
      </c>
      <c r="AG9" s="809">
        <v>78</v>
      </c>
      <c r="AH9" s="809">
        <v>87</v>
      </c>
      <c r="AI9" s="809">
        <v>544</v>
      </c>
      <c r="AJ9" s="809">
        <v>293</v>
      </c>
      <c r="AK9" s="809">
        <v>251</v>
      </c>
      <c r="AL9" s="809">
        <v>458</v>
      </c>
      <c r="AM9" s="809">
        <v>237</v>
      </c>
      <c r="AN9" s="809">
        <v>221</v>
      </c>
      <c r="AO9" s="809">
        <v>948</v>
      </c>
      <c r="AP9" s="809">
        <v>508</v>
      </c>
      <c r="AQ9" s="809">
        <v>440</v>
      </c>
      <c r="AR9" s="809">
        <v>437</v>
      </c>
      <c r="AS9" s="809">
        <v>211</v>
      </c>
      <c r="AT9" s="809">
        <v>226</v>
      </c>
      <c r="AU9" s="809">
        <v>441</v>
      </c>
      <c r="AV9" s="809">
        <v>233</v>
      </c>
      <c r="AW9" s="809">
        <v>208</v>
      </c>
      <c r="AX9" s="809">
        <v>391</v>
      </c>
      <c r="AY9" s="809">
        <v>204</v>
      </c>
      <c r="AZ9" s="809">
        <v>187</v>
      </c>
      <c r="BA9" s="809">
        <v>379</v>
      </c>
      <c r="BB9" s="809">
        <v>186</v>
      </c>
      <c r="BC9" s="809">
        <v>193</v>
      </c>
      <c r="BD9" s="809">
        <v>251</v>
      </c>
      <c r="BE9" s="809">
        <v>126</v>
      </c>
      <c r="BF9" s="810">
        <v>125</v>
      </c>
      <c r="BG9" s="135">
        <v>2014</v>
      </c>
    </row>
    <row r="10" spans="1:59" s="21" customFormat="1" ht="24.95" customHeight="1">
      <c r="A10" s="333">
        <v>2015</v>
      </c>
      <c r="B10" s="811">
        <v>50533</v>
      </c>
      <c r="C10" s="812">
        <v>25036</v>
      </c>
      <c r="D10" s="812">
        <v>25497</v>
      </c>
      <c r="E10" s="813">
        <v>20328</v>
      </c>
      <c r="F10" s="813">
        <v>9988</v>
      </c>
      <c r="G10" s="813">
        <v>10340</v>
      </c>
      <c r="H10" s="335">
        <v>11285</v>
      </c>
      <c r="I10" s="335">
        <v>5702</v>
      </c>
      <c r="J10" s="335">
        <v>5583</v>
      </c>
      <c r="K10" s="813">
        <v>11613</v>
      </c>
      <c r="L10" s="813">
        <v>5612</v>
      </c>
      <c r="M10" s="813">
        <v>6001</v>
      </c>
      <c r="N10" s="813">
        <v>348</v>
      </c>
      <c r="O10" s="813">
        <v>187</v>
      </c>
      <c r="P10" s="813">
        <v>161</v>
      </c>
      <c r="Q10" s="813">
        <v>188</v>
      </c>
      <c r="R10" s="813">
        <v>93</v>
      </c>
      <c r="S10" s="813">
        <v>95</v>
      </c>
      <c r="T10" s="813">
        <v>2128</v>
      </c>
      <c r="U10" s="813">
        <v>1103</v>
      </c>
      <c r="V10" s="813">
        <v>1025</v>
      </c>
      <c r="W10" s="813">
        <v>200</v>
      </c>
      <c r="X10" s="813">
        <v>106</v>
      </c>
      <c r="Y10" s="813">
        <v>94</v>
      </c>
      <c r="Z10" s="813">
        <v>345</v>
      </c>
      <c r="AA10" s="813">
        <v>148</v>
      </c>
      <c r="AB10" s="813">
        <v>197</v>
      </c>
      <c r="AC10" s="813">
        <v>130</v>
      </c>
      <c r="AD10" s="813">
        <v>77</v>
      </c>
      <c r="AE10" s="813">
        <v>53</v>
      </c>
      <c r="AF10" s="813">
        <v>245</v>
      </c>
      <c r="AG10" s="813">
        <v>118</v>
      </c>
      <c r="AH10" s="813">
        <v>127</v>
      </c>
      <c r="AI10" s="813">
        <v>567</v>
      </c>
      <c r="AJ10" s="813">
        <v>283</v>
      </c>
      <c r="AK10" s="813">
        <v>284</v>
      </c>
      <c r="AL10" s="813">
        <v>451</v>
      </c>
      <c r="AM10" s="813">
        <v>236</v>
      </c>
      <c r="AN10" s="813">
        <v>215</v>
      </c>
      <c r="AO10" s="813">
        <v>894</v>
      </c>
      <c r="AP10" s="813">
        <v>447</v>
      </c>
      <c r="AQ10" s="813">
        <v>447</v>
      </c>
      <c r="AR10" s="813">
        <v>381</v>
      </c>
      <c r="AS10" s="813">
        <v>199</v>
      </c>
      <c r="AT10" s="813">
        <v>182</v>
      </c>
      <c r="AU10" s="813">
        <v>489</v>
      </c>
      <c r="AV10" s="813">
        <v>249</v>
      </c>
      <c r="AW10" s="813">
        <v>240</v>
      </c>
      <c r="AX10" s="813">
        <v>385</v>
      </c>
      <c r="AY10" s="813">
        <v>196</v>
      </c>
      <c r="AZ10" s="813">
        <v>189</v>
      </c>
      <c r="BA10" s="813">
        <v>344</v>
      </c>
      <c r="BB10" s="813">
        <v>175</v>
      </c>
      <c r="BC10" s="813">
        <v>169</v>
      </c>
      <c r="BD10" s="813">
        <v>212</v>
      </c>
      <c r="BE10" s="813">
        <v>117</v>
      </c>
      <c r="BF10" s="813">
        <v>95</v>
      </c>
      <c r="BG10" s="332">
        <v>2015</v>
      </c>
    </row>
    <row r="11" spans="1:59" s="21" customFormat="1" ht="24.95" customHeight="1">
      <c r="A11" s="140">
        <v>2016</v>
      </c>
      <c r="B11" s="814">
        <v>48965</v>
      </c>
      <c r="C11" s="815">
        <v>24384</v>
      </c>
      <c r="D11" s="815">
        <v>24581</v>
      </c>
      <c r="E11" s="816">
        <v>18640</v>
      </c>
      <c r="F11" s="816">
        <v>9048</v>
      </c>
      <c r="G11" s="816">
        <v>9592</v>
      </c>
      <c r="H11" s="143">
        <v>12849</v>
      </c>
      <c r="I11" s="143">
        <v>6492</v>
      </c>
      <c r="J11" s="143">
        <v>6357</v>
      </c>
      <c r="K11" s="816">
        <v>10753</v>
      </c>
      <c r="L11" s="816">
        <v>5362</v>
      </c>
      <c r="M11" s="816">
        <v>5391</v>
      </c>
      <c r="N11" s="816">
        <v>252</v>
      </c>
      <c r="O11" s="816">
        <v>125</v>
      </c>
      <c r="P11" s="816">
        <v>127</v>
      </c>
      <c r="Q11" s="816">
        <v>179</v>
      </c>
      <c r="R11" s="816">
        <v>96</v>
      </c>
      <c r="S11" s="816">
        <v>83</v>
      </c>
      <c r="T11" s="816">
        <v>2093</v>
      </c>
      <c r="U11" s="816">
        <v>1083</v>
      </c>
      <c r="V11" s="816">
        <v>1010</v>
      </c>
      <c r="W11" s="816">
        <v>193</v>
      </c>
      <c r="X11" s="816">
        <v>98</v>
      </c>
      <c r="Y11" s="816">
        <v>98</v>
      </c>
      <c r="Z11" s="816">
        <v>345</v>
      </c>
      <c r="AA11" s="816">
        <v>191</v>
      </c>
      <c r="AB11" s="816">
        <v>154</v>
      </c>
      <c r="AC11" s="816">
        <v>104</v>
      </c>
      <c r="AD11" s="816">
        <v>61</v>
      </c>
      <c r="AE11" s="816">
        <v>43</v>
      </c>
      <c r="AF11" s="816">
        <v>135</v>
      </c>
      <c r="AG11" s="816">
        <v>64</v>
      </c>
      <c r="AH11" s="816">
        <v>71</v>
      </c>
      <c r="AI11" s="816">
        <v>519</v>
      </c>
      <c r="AJ11" s="816">
        <v>275</v>
      </c>
      <c r="AK11" s="816">
        <v>244</v>
      </c>
      <c r="AL11" s="816">
        <v>385</v>
      </c>
      <c r="AM11" s="816">
        <v>206</v>
      </c>
      <c r="AN11" s="816">
        <v>179</v>
      </c>
      <c r="AO11" s="816">
        <v>841</v>
      </c>
      <c r="AP11" s="816">
        <v>442</v>
      </c>
      <c r="AQ11" s="816">
        <v>399</v>
      </c>
      <c r="AR11" s="816">
        <v>397</v>
      </c>
      <c r="AS11" s="816">
        <v>192</v>
      </c>
      <c r="AT11" s="816">
        <v>205</v>
      </c>
      <c r="AU11" s="816">
        <v>412</v>
      </c>
      <c r="AV11" s="816">
        <v>204</v>
      </c>
      <c r="AW11" s="816">
        <v>208</v>
      </c>
      <c r="AX11" s="816">
        <v>321</v>
      </c>
      <c r="AY11" s="816">
        <v>152</v>
      </c>
      <c r="AZ11" s="816">
        <v>169</v>
      </c>
      <c r="BA11" s="816">
        <v>286</v>
      </c>
      <c r="BB11" s="816">
        <v>154</v>
      </c>
      <c r="BC11" s="816">
        <v>132</v>
      </c>
      <c r="BD11" s="816">
        <v>261</v>
      </c>
      <c r="BE11" s="816">
        <v>139</v>
      </c>
      <c r="BF11" s="817">
        <v>122</v>
      </c>
      <c r="BG11" s="140">
        <v>2016</v>
      </c>
    </row>
    <row r="12" spans="1:59" s="26" customFormat="1" ht="20.100000000000001" customHeight="1">
      <c r="A12" s="116" t="s">
        <v>260</v>
      </c>
      <c r="B12" s="818">
        <v>3265</v>
      </c>
      <c r="C12" s="819">
        <v>1609</v>
      </c>
      <c r="D12" s="819">
        <v>1656</v>
      </c>
      <c r="E12" s="819">
        <v>1109</v>
      </c>
      <c r="F12" s="819">
        <v>535</v>
      </c>
      <c r="G12" s="819">
        <v>574</v>
      </c>
      <c r="H12" s="819">
        <v>806</v>
      </c>
      <c r="I12" s="819">
        <v>389</v>
      </c>
      <c r="J12" s="819">
        <v>417</v>
      </c>
      <c r="K12" s="819">
        <v>815</v>
      </c>
      <c r="L12" s="819">
        <v>420</v>
      </c>
      <c r="M12" s="819">
        <v>395</v>
      </c>
      <c r="N12" s="819">
        <v>23</v>
      </c>
      <c r="O12" s="819">
        <v>11</v>
      </c>
      <c r="P12" s="819">
        <v>12</v>
      </c>
      <c r="Q12" s="819">
        <v>21</v>
      </c>
      <c r="R12" s="819">
        <v>14</v>
      </c>
      <c r="S12" s="819">
        <v>7</v>
      </c>
      <c r="T12" s="819">
        <v>139</v>
      </c>
      <c r="U12" s="819">
        <v>61</v>
      </c>
      <c r="V12" s="819">
        <v>78</v>
      </c>
      <c r="W12" s="819">
        <v>20</v>
      </c>
      <c r="X12" s="819">
        <v>11</v>
      </c>
      <c r="Y12" s="819">
        <v>9</v>
      </c>
      <c r="Z12" s="819">
        <v>29</v>
      </c>
      <c r="AA12" s="819">
        <v>13</v>
      </c>
      <c r="AB12" s="819">
        <v>16</v>
      </c>
      <c r="AC12" s="819">
        <v>9</v>
      </c>
      <c r="AD12" s="819">
        <v>6</v>
      </c>
      <c r="AE12" s="819">
        <v>3</v>
      </c>
      <c r="AF12" s="819">
        <v>15</v>
      </c>
      <c r="AG12" s="819">
        <v>7</v>
      </c>
      <c r="AH12" s="819">
        <v>8</v>
      </c>
      <c r="AI12" s="819">
        <v>38</v>
      </c>
      <c r="AJ12" s="819">
        <v>20</v>
      </c>
      <c r="AK12" s="819">
        <v>18</v>
      </c>
      <c r="AL12" s="819">
        <v>40</v>
      </c>
      <c r="AM12" s="819">
        <v>20</v>
      </c>
      <c r="AN12" s="819">
        <v>20</v>
      </c>
      <c r="AO12" s="819">
        <v>57</v>
      </c>
      <c r="AP12" s="819">
        <v>29</v>
      </c>
      <c r="AQ12" s="819">
        <v>28</v>
      </c>
      <c r="AR12" s="819">
        <v>43</v>
      </c>
      <c r="AS12" s="819">
        <v>20</v>
      </c>
      <c r="AT12" s="819">
        <v>23</v>
      </c>
      <c r="AU12" s="819">
        <v>33</v>
      </c>
      <c r="AV12" s="819">
        <v>16</v>
      </c>
      <c r="AW12" s="819">
        <v>17</v>
      </c>
      <c r="AX12" s="819">
        <v>15</v>
      </c>
      <c r="AY12" s="819">
        <v>7</v>
      </c>
      <c r="AZ12" s="819">
        <v>8</v>
      </c>
      <c r="BA12" s="819">
        <v>29</v>
      </c>
      <c r="BB12" s="819">
        <v>16</v>
      </c>
      <c r="BC12" s="819">
        <v>13</v>
      </c>
      <c r="BD12" s="819">
        <v>24</v>
      </c>
      <c r="BE12" s="819">
        <v>14</v>
      </c>
      <c r="BF12" s="820">
        <v>10</v>
      </c>
      <c r="BG12" s="69" t="s">
        <v>167</v>
      </c>
    </row>
    <row r="13" spans="1:59" s="26" customFormat="1" ht="20.100000000000001" customHeight="1">
      <c r="A13" s="116" t="s">
        <v>168</v>
      </c>
      <c r="B13" s="818">
        <v>4399</v>
      </c>
      <c r="C13" s="819">
        <v>2225</v>
      </c>
      <c r="D13" s="819">
        <v>2174</v>
      </c>
      <c r="E13" s="819">
        <v>1500</v>
      </c>
      <c r="F13" s="819">
        <v>738</v>
      </c>
      <c r="G13" s="819">
        <v>762</v>
      </c>
      <c r="H13" s="819">
        <v>1069</v>
      </c>
      <c r="I13" s="819">
        <v>545</v>
      </c>
      <c r="J13" s="819">
        <v>524</v>
      </c>
      <c r="K13" s="819">
        <v>1089</v>
      </c>
      <c r="L13" s="819">
        <v>558</v>
      </c>
      <c r="M13" s="819">
        <v>531</v>
      </c>
      <c r="N13" s="819">
        <v>34</v>
      </c>
      <c r="O13" s="819">
        <v>16</v>
      </c>
      <c r="P13" s="819">
        <v>18</v>
      </c>
      <c r="Q13" s="819">
        <v>23</v>
      </c>
      <c r="R13" s="819">
        <v>14</v>
      </c>
      <c r="S13" s="819">
        <v>9</v>
      </c>
      <c r="T13" s="819">
        <v>216</v>
      </c>
      <c r="U13" s="819">
        <v>119</v>
      </c>
      <c r="V13" s="819">
        <v>97</v>
      </c>
      <c r="W13" s="819">
        <v>25</v>
      </c>
      <c r="X13" s="819">
        <v>11</v>
      </c>
      <c r="Y13" s="819">
        <v>14</v>
      </c>
      <c r="Z13" s="819">
        <v>39</v>
      </c>
      <c r="AA13" s="819">
        <v>23</v>
      </c>
      <c r="AB13" s="819">
        <v>16</v>
      </c>
      <c r="AC13" s="819">
        <v>11</v>
      </c>
      <c r="AD13" s="819">
        <v>8</v>
      </c>
      <c r="AE13" s="819">
        <v>3</v>
      </c>
      <c r="AF13" s="819">
        <v>19</v>
      </c>
      <c r="AG13" s="819">
        <v>5</v>
      </c>
      <c r="AH13" s="819">
        <v>14</v>
      </c>
      <c r="AI13" s="819">
        <v>55</v>
      </c>
      <c r="AJ13" s="819">
        <v>31</v>
      </c>
      <c r="AK13" s="819">
        <v>24</v>
      </c>
      <c r="AL13" s="819">
        <v>36</v>
      </c>
      <c r="AM13" s="819">
        <v>17</v>
      </c>
      <c r="AN13" s="819">
        <v>19</v>
      </c>
      <c r="AO13" s="819">
        <v>85</v>
      </c>
      <c r="AP13" s="819">
        <v>46</v>
      </c>
      <c r="AQ13" s="819">
        <v>39</v>
      </c>
      <c r="AR13" s="819">
        <v>27</v>
      </c>
      <c r="AS13" s="819">
        <v>17</v>
      </c>
      <c r="AT13" s="819">
        <v>10</v>
      </c>
      <c r="AU13" s="819">
        <v>47</v>
      </c>
      <c r="AV13" s="819">
        <v>19</v>
      </c>
      <c r="AW13" s="819">
        <v>28</v>
      </c>
      <c r="AX13" s="819">
        <v>48</v>
      </c>
      <c r="AY13" s="819">
        <v>24</v>
      </c>
      <c r="AZ13" s="819">
        <v>24</v>
      </c>
      <c r="BA13" s="819">
        <v>50</v>
      </c>
      <c r="BB13" s="819">
        <v>21</v>
      </c>
      <c r="BC13" s="819">
        <v>29</v>
      </c>
      <c r="BD13" s="819">
        <v>26</v>
      </c>
      <c r="BE13" s="819">
        <v>13</v>
      </c>
      <c r="BF13" s="820">
        <v>13</v>
      </c>
      <c r="BG13" s="69" t="s">
        <v>169</v>
      </c>
    </row>
    <row r="14" spans="1:59" s="26" customFormat="1" ht="20.100000000000001" customHeight="1">
      <c r="A14" s="116" t="s">
        <v>568</v>
      </c>
      <c r="B14" s="818">
        <v>3979</v>
      </c>
      <c r="C14" s="819">
        <v>2004</v>
      </c>
      <c r="D14" s="819">
        <v>1975</v>
      </c>
      <c r="E14" s="819">
        <v>1502</v>
      </c>
      <c r="F14" s="819">
        <v>717</v>
      </c>
      <c r="G14" s="819">
        <v>785</v>
      </c>
      <c r="H14" s="819">
        <v>896</v>
      </c>
      <c r="I14" s="819">
        <v>454</v>
      </c>
      <c r="J14" s="819">
        <v>442</v>
      </c>
      <c r="K14" s="819">
        <v>929</v>
      </c>
      <c r="L14" s="819">
        <v>497</v>
      </c>
      <c r="M14" s="819">
        <v>432</v>
      </c>
      <c r="N14" s="819">
        <v>20</v>
      </c>
      <c r="O14" s="819">
        <v>8</v>
      </c>
      <c r="P14" s="819">
        <v>12</v>
      </c>
      <c r="Q14" s="819">
        <v>16</v>
      </c>
      <c r="R14" s="819">
        <v>9</v>
      </c>
      <c r="S14" s="819">
        <v>7</v>
      </c>
      <c r="T14" s="819">
        <v>152</v>
      </c>
      <c r="U14" s="819">
        <v>78</v>
      </c>
      <c r="V14" s="819">
        <v>74</v>
      </c>
      <c r="W14" s="819">
        <v>17</v>
      </c>
      <c r="X14" s="819">
        <v>7</v>
      </c>
      <c r="Y14" s="819">
        <v>10</v>
      </c>
      <c r="Z14" s="819">
        <v>43</v>
      </c>
      <c r="AA14" s="819">
        <v>25</v>
      </c>
      <c r="AB14" s="819">
        <v>18</v>
      </c>
      <c r="AC14" s="819">
        <v>13</v>
      </c>
      <c r="AD14" s="819">
        <v>8</v>
      </c>
      <c r="AE14" s="819">
        <v>5</v>
      </c>
      <c r="AF14" s="819">
        <v>8</v>
      </c>
      <c r="AG14" s="819">
        <v>6</v>
      </c>
      <c r="AH14" s="819">
        <v>2</v>
      </c>
      <c r="AI14" s="819">
        <v>58</v>
      </c>
      <c r="AJ14" s="819">
        <v>37</v>
      </c>
      <c r="AK14" s="819">
        <v>21</v>
      </c>
      <c r="AL14" s="819">
        <v>51</v>
      </c>
      <c r="AM14" s="819">
        <v>22</v>
      </c>
      <c r="AN14" s="819">
        <v>29</v>
      </c>
      <c r="AO14" s="819">
        <v>89</v>
      </c>
      <c r="AP14" s="819">
        <v>45</v>
      </c>
      <c r="AQ14" s="819">
        <v>44</v>
      </c>
      <c r="AR14" s="819">
        <v>40</v>
      </c>
      <c r="AS14" s="819">
        <v>18</v>
      </c>
      <c r="AT14" s="819">
        <v>22</v>
      </c>
      <c r="AU14" s="819">
        <v>43</v>
      </c>
      <c r="AV14" s="819">
        <v>20</v>
      </c>
      <c r="AW14" s="819">
        <v>23</v>
      </c>
      <c r="AX14" s="819">
        <v>41</v>
      </c>
      <c r="AY14" s="819">
        <v>20</v>
      </c>
      <c r="AZ14" s="819">
        <v>21</v>
      </c>
      <c r="BA14" s="819">
        <v>30</v>
      </c>
      <c r="BB14" s="819">
        <v>19</v>
      </c>
      <c r="BC14" s="819">
        <v>11</v>
      </c>
      <c r="BD14" s="819">
        <v>31</v>
      </c>
      <c r="BE14" s="819">
        <v>14</v>
      </c>
      <c r="BF14" s="820">
        <v>17</v>
      </c>
      <c r="BG14" s="69" t="s">
        <v>171</v>
      </c>
    </row>
    <row r="15" spans="1:59" s="26" customFormat="1" ht="20.100000000000001" customHeight="1">
      <c r="A15" s="116" t="s">
        <v>172</v>
      </c>
      <c r="B15" s="818">
        <v>3492</v>
      </c>
      <c r="C15" s="819">
        <v>1734</v>
      </c>
      <c r="D15" s="819">
        <v>1758</v>
      </c>
      <c r="E15" s="819">
        <v>1477</v>
      </c>
      <c r="F15" s="819">
        <v>702</v>
      </c>
      <c r="G15" s="819">
        <v>775</v>
      </c>
      <c r="H15" s="819">
        <v>710</v>
      </c>
      <c r="I15" s="819">
        <v>360</v>
      </c>
      <c r="J15" s="819">
        <v>350</v>
      </c>
      <c r="K15" s="819">
        <v>758</v>
      </c>
      <c r="L15" s="819">
        <v>370</v>
      </c>
      <c r="M15" s="819">
        <v>388</v>
      </c>
      <c r="N15" s="819">
        <v>33</v>
      </c>
      <c r="O15" s="819">
        <v>20</v>
      </c>
      <c r="P15" s="819">
        <v>13</v>
      </c>
      <c r="Q15" s="819">
        <v>16</v>
      </c>
      <c r="R15" s="819">
        <v>9</v>
      </c>
      <c r="S15" s="819">
        <v>7</v>
      </c>
      <c r="T15" s="819">
        <v>198</v>
      </c>
      <c r="U15" s="819">
        <v>103</v>
      </c>
      <c r="V15" s="819">
        <v>95</v>
      </c>
      <c r="W15" s="819">
        <v>20</v>
      </c>
      <c r="X15" s="819">
        <v>8</v>
      </c>
      <c r="Y15" s="819">
        <v>12</v>
      </c>
      <c r="Z15" s="819">
        <v>20</v>
      </c>
      <c r="AA15" s="819">
        <v>11</v>
      </c>
      <c r="AB15" s="819">
        <v>9</v>
      </c>
      <c r="AC15" s="819">
        <v>3</v>
      </c>
      <c r="AD15" s="819">
        <v>3</v>
      </c>
      <c r="AE15" s="819">
        <v>0</v>
      </c>
      <c r="AF15" s="819">
        <v>12</v>
      </c>
      <c r="AG15" s="819">
        <v>5</v>
      </c>
      <c r="AH15" s="819">
        <v>7</v>
      </c>
      <c r="AI15" s="819">
        <v>37</v>
      </c>
      <c r="AJ15" s="819">
        <v>19</v>
      </c>
      <c r="AK15" s="819">
        <v>18</v>
      </c>
      <c r="AL15" s="819">
        <v>38</v>
      </c>
      <c r="AM15" s="819">
        <v>26</v>
      </c>
      <c r="AN15" s="819">
        <v>12</v>
      </c>
      <c r="AO15" s="819">
        <v>60</v>
      </c>
      <c r="AP15" s="819">
        <v>31</v>
      </c>
      <c r="AQ15" s="819">
        <v>29</v>
      </c>
      <c r="AR15" s="819">
        <v>16</v>
      </c>
      <c r="AS15" s="819">
        <v>10</v>
      </c>
      <c r="AT15" s="819">
        <v>6</v>
      </c>
      <c r="AU15" s="819">
        <v>48</v>
      </c>
      <c r="AV15" s="819">
        <v>28</v>
      </c>
      <c r="AW15" s="819">
        <v>20</v>
      </c>
      <c r="AX15" s="819">
        <v>26</v>
      </c>
      <c r="AY15" s="819">
        <v>16</v>
      </c>
      <c r="AZ15" s="819">
        <v>10</v>
      </c>
      <c r="BA15" s="819">
        <v>12</v>
      </c>
      <c r="BB15" s="819">
        <v>8</v>
      </c>
      <c r="BC15" s="819">
        <v>4</v>
      </c>
      <c r="BD15" s="819">
        <v>8</v>
      </c>
      <c r="BE15" s="819">
        <v>5</v>
      </c>
      <c r="BF15" s="820">
        <v>3</v>
      </c>
      <c r="BG15" s="69" t="s">
        <v>173</v>
      </c>
    </row>
    <row r="16" spans="1:59" s="26" customFormat="1" ht="20.100000000000001" customHeight="1">
      <c r="A16" s="116" t="s">
        <v>174</v>
      </c>
      <c r="B16" s="818">
        <v>3873</v>
      </c>
      <c r="C16" s="819">
        <v>1932</v>
      </c>
      <c r="D16" s="819">
        <v>1941</v>
      </c>
      <c r="E16" s="819">
        <v>1719</v>
      </c>
      <c r="F16" s="819">
        <v>837</v>
      </c>
      <c r="G16" s="819">
        <v>882</v>
      </c>
      <c r="H16" s="819">
        <v>789</v>
      </c>
      <c r="I16" s="819">
        <v>403</v>
      </c>
      <c r="J16" s="819">
        <v>386</v>
      </c>
      <c r="K16" s="819">
        <v>846</v>
      </c>
      <c r="L16" s="819">
        <v>421</v>
      </c>
      <c r="M16" s="819">
        <v>425</v>
      </c>
      <c r="N16" s="819">
        <v>22</v>
      </c>
      <c r="O16" s="819">
        <v>11</v>
      </c>
      <c r="P16" s="819">
        <v>11</v>
      </c>
      <c r="Q16" s="819">
        <v>15</v>
      </c>
      <c r="R16" s="819">
        <v>8</v>
      </c>
      <c r="S16" s="819">
        <v>7</v>
      </c>
      <c r="T16" s="819">
        <v>170</v>
      </c>
      <c r="U16" s="819">
        <v>85</v>
      </c>
      <c r="V16" s="819">
        <v>85</v>
      </c>
      <c r="W16" s="819">
        <v>16</v>
      </c>
      <c r="X16" s="819">
        <v>11</v>
      </c>
      <c r="Y16" s="819">
        <v>5</v>
      </c>
      <c r="Z16" s="819">
        <v>23</v>
      </c>
      <c r="AA16" s="819">
        <v>16</v>
      </c>
      <c r="AB16" s="819">
        <v>7</v>
      </c>
      <c r="AC16" s="819">
        <v>11</v>
      </c>
      <c r="AD16" s="819">
        <v>4</v>
      </c>
      <c r="AE16" s="819">
        <v>7</v>
      </c>
      <c r="AF16" s="819">
        <v>10</v>
      </c>
      <c r="AG16" s="819">
        <v>5</v>
      </c>
      <c r="AH16" s="819">
        <v>5</v>
      </c>
      <c r="AI16" s="819">
        <v>30</v>
      </c>
      <c r="AJ16" s="819">
        <v>14</v>
      </c>
      <c r="AK16" s="819">
        <v>16</v>
      </c>
      <c r="AL16" s="819">
        <v>32</v>
      </c>
      <c r="AM16" s="819">
        <v>18</v>
      </c>
      <c r="AN16" s="819">
        <v>14</v>
      </c>
      <c r="AO16" s="819">
        <v>61</v>
      </c>
      <c r="AP16" s="819">
        <v>29</v>
      </c>
      <c r="AQ16" s="819">
        <v>32</v>
      </c>
      <c r="AR16" s="819">
        <v>38</v>
      </c>
      <c r="AS16" s="819">
        <v>22</v>
      </c>
      <c r="AT16" s="819">
        <v>16</v>
      </c>
      <c r="AU16" s="819">
        <v>32</v>
      </c>
      <c r="AV16" s="819">
        <v>14</v>
      </c>
      <c r="AW16" s="819">
        <v>18</v>
      </c>
      <c r="AX16" s="819">
        <v>26</v>
      </c>
      <c r="AY16" s="819">
        <v>15</v>
      </c>
      <c r="AZ16" s="819">
        <v>11</v>
      </c>
      <c r="BA16" s="819">
        <v>14</v>
      </c>
      <c r="BB16" s="819">
        <v>9</v>
      </c>
      <c r="BC16" s="819">
        <v>5</v>
      </c>
      <c r="BD16" s="819">
        <v>19</v>
      </c>
      <c r="BE16" s="819">
        <v>10</v>
      </c>
      <c r="BF16" s="820">
        <v>9</v>
      </c>
      <c r="BG16" s="69" t="s">
        <v>175</v>
      </c>
    </row>
    <row r="17" spans="1:59" s="26" customFormat="1" ht="20.100000000000001" customHeight="1">
      <c r="A17" s="116" t="s">
        <v>176</v>
      </c>
      <c r="B17" s="818">
        <v>3955</v>
      </c>
      <c r="C17" s="819">
        <v>1977</v>
      </c>
      <c r="D17" s="819">
        <v>1978</v>
      </c>
      <c r="E17" s="819">
        <v>1692</v>
      </c>
      <c r="F17" s="819">
        <v>850</v>
      </c>
      <c r="G17" s="819">
        <v>842</v>
      </c>
      <c r="H17" s="819">
        <v>805</v>
      </c>
      <c r="I17" s="819">
        <v>398</v>
      </c>
      <c r="J17" s="819">
        <v>407</v>
      </c>
      <c r="K17" s="819">
        <v>852</v>
      </c>
      <c r="L17" s="819">
        <v>405</v>
      </c>
      <c r="M17" s="819">
        <v>447</v>
      </c>
      <c r="N17" s="819">
        <v>20</v>
      </c>
      <c r="O17" s="819">
        <v>9</v>
      </c>
      <c r="P17" s="819">
        <v>11</v>
      </c>
      <c r="Q17" s="819">
        <v>16</v>
      </c>
      <c r="R17" s="819">
        <v>7</v>
      </c>
      <c r="S17" s="819">
        <v>9</v>
      </c>
      <c r="T17" s="819">
        <v>213</v>
      </c>
      <c r="U17" s="819">
        <v>116</v>
      </c>
      <c r="V17" s="819">
        <v>97</v>
      </c>
      <c r="W17" s="819">
        <v>21</v>
      </c>
      <c r="X17" s="819">
        <v>13</v>
      </c>
      <c r="Y17" s="819">
        <v>8</v>
      </c>
      <c r="Z17" s="819">
        <v>37</v>
      </c>
      <c r="AA17" s="819">
        <v>21</v>
      </c>
      <c r="AB17" s="819">
        <v>16</v>
      </c>
      <c r="AC17" s="819">
        <v>3</v>
      </c>
      <c r="AD17" s="819">
        <v>1</v>
      </c>
      <c r="AE17" s="819">
        <v>2</v>
      </c>
      <c r="AF17" s="819">
        <v>9</v>
      </c>
      <c r="AG17" s="819">
        <v>4</v>
      </c>
      <c r="AH17" s="819">
        <v>5</v>
      </c>
      <c r="AI17" s="819">
        <v>44</v>
      </c>
      <c r="AJ17" s="819">
        <v>25</v>
      </c>
      <c r="AK17" s="819">
        <v>19</v>
      </c>
      <c r="AL17" s="819">
        <v>37</v>
      </c>
      <c r="AM17" s="819">
        <v>22</v>
      </c>
      <c r="AN17" s="819">
        <v>15</v>
      </c>
      <c r="AO17" s="819">
        <v>59</v>
      </c>
      <c r="AP17" s="819">
        <v>33</v>
      </c>
      <c r="AQ17" s="819">
        <v>26</v>
      </c>
      <c r="AR17" s="819">
        <v>50</v>
      </c>
      <c r="AS17" s="819">
        <v>21</v>
      </c>
      <c r="AT17" s="819">
        <v>29</v>
      </c>
      <c r="AU17" s="819">
        <v>41</v>
      </c>
      <c r="AV17" s="819">
        <v>26</v>
      </c>
      <c r="AW17" s="819">
        <v>15</v>
      </c>
      <c r="AX17" s="819">
        <v>25</v>
      </c>
      <c r="AY17" s="819">
        <v>9</v>
      </c>
      <c r="AZ17" s="819">
        <v>16</v>
      </c>
      <c r="BA17" s="819">
        <v>18</v>
      </c>
      <c r="BB17" s="819">
        <v>11</v>
      </c>
      <c r="BC17" s="819">
        <v>7</v>
      </c>
      <c r="BD17" s="819">
        <v>13</v>
      </c>
      <c r="BE17" s="819">
        <v>6</v>
      </c>
      <c r="BF17" s="820">
        <v>7</v>
      </c>
      <c r="BG17" s="69" t="s">
        <v>177</v>
      </c>
    </row>
    <row r="18" spans="1:59" s="26" customFormat="1" ht="20.100000000000001" customHeight="1">
      <c r="A18" s="116" t="s">
        <v>178</v>
      </c>
      <c r="B18" s="818">
        <v>3453</v>
      </c>
      <c r="C18" s="819">
        <v>1667</v>
      </c>
      <c r="D18" s="819">
        <v>1786</v>
      </c>
      <c r="E18" s="819">
        <v>1246</v>
      </c>
      <c r="F18" s="819">
        <v>569</v>
      </c>
      <c r="G18" s="819">
        <v>677</v>
      </c>
      <c r="H18" s="819">
        <v>959</v>
      </c>
      <c r="I18" s="819">
        <v>476</v>
      </c>
      <c r="J18" s="819">
        <v>483</v>
      </c>
      <c r="K18" s="819">
        <v>742</v>
      </c>
      <c r="L18" s="819">
        <v>365</v>
      </c>
      <c r="M18" s="819">
        <v>377</v>
      </c>
      <c r="N18" s="819">
        <v>15</v>
      </c>
      <c r="O18" s="819">
        <v>8</v>
      </c>
      <c r="P18" s="819">
        <v>7</v>
      </c>
      <c r="Q18" s="819">
        <v>5</v>
      </c>
      <c r="R18" s="819">
        <v>3</v>
      </c>
      <c r="S18" s="819">
        <v>2</v>
      </c>
      <c r="T18" s="819">
        <v>165</v>
      </c>
      <c r="U18" s="819">
        <v>91</v>
      </c>
      <c r="V18" s="819">
        <v>74</v>
      </c>
      <c r="W18" s="819">
        <v>10</v>
      </c>
      <c r="X18" s="819">
        <v>5</v>
      </c>
      <c r="Y18" s="819">
        <v>5</v>
      </c>
      <c r="Z18" s="819">
        <v>33</v>
      </c>
      <c r="AA18" s="819">
        <v>20</v>
      </c>
      <c r="AB18" s="819">
        <v>13</v>
      </c>
      <c r="AC18" s="819">
        <v>2</v>
      </c>
      <c r="AD18" s="819">
        <v>0</v>
      </c>
      <c r="AE18" s="819">
        <v>2</v>
      </c>
      <c r="AF18" s="819">
        <v>4</v>
      </c>
      <c r="AG18" s="819">
        <v>2</v>
      </c>
      <c r="AH18" s="819">
        <v>2</v>
      </c>
      <c r="AI18" s="819">
        <v>39</v>
      </c>
      <c r="AJ18" s="819">
        <v>18</v>
      </c>
      <c r="AK18" s="819">
        <v>21</v>
      </c>
      <c r="AL18" s="819">
        <v>34</v>
      </c>
      <c r="AM18" s="819">
        <v>16</v>
      </c>
      <c r="AN18" s="819">
        <v>18</v>
      </c>
      <c r="AO18" s="819">
        <v>58</v>
      </c>
      <c r="AP18" s="819">
        <v>29</v>
      </c>
      <c r="AQ18" s="819">
        <v>29</v>
      </c>
      <c r="AR18" s="819">
        <v>31</v>
      </c>
      <c r="AS18" s="819">
        <v>14</v>
      </c>
      <c r="AT18" s="819">
        <v>17</v>
      </c>
      <c r="AU18" s="819">
        <v>26</v>
      </c>
      <c r="AV18" s="819">
        <v>11</v>
      </c>
      <c r="AW18" s="819">
        <v>15</v>
      </c>
      <c r="AX18" s="819">
        <v>31</v>
      </c>
      <c r="AY18" s="819">
        <v>16</v>
      </c>
      <c r="AZ18" s="819">
        <v>15</v>
      </c>
      <c r="BA18" s="819">
        <v>22</v>
      </c>
      <c r="BB18" s="819">
        <v>11</v>
      </c>
      <c r="BC18" s="819">
        <v>11</v>
      </c>
      <c r="BD18" s="819">
        <v>31</v>
      </c>
      <c r="BE18" s="819">
        <v>13</v>
      </c>
      <c r="BF18" s="820">
        <v>18</v>
      </c>
      <c r="BG18" s="69" t="s">
        <v>179</v>
      </c>
    </row>
    <row r="19" spans="1:59" s="26" customFormat="1" ht="20.100000000000001" customHeight="1">
      <c r="A19" s="116" t="s">
        <v>180</v>
      </c>
      <c r="B19" s="818">
        <v>4658</v>
      </c>
      <c r="C19" s="819">
        <v>2307</v>
      </c>
      <c r="D19" s="819">
        <v>2351</v>
      </c>
      <c r="E19" s="819">
        <v>1527</v>
      </c>
      <c r="F19" s="819">
        <v>744</v>
      </c>
      <c r="G19" s="819">
        <v>783</v>
      </c>
      <c r="H19" s="819">
        <v>1739</v>
      </c>
      <c r="I19" s="819">
        <v>874</v>
      </c>
      <c r="J19" s="819">
        <v>865</v>
      </c>
      <c r="K19" s="819">
        <v>893</v>
      </c>
      <c r="L19" s="819">
        <v>436</v>
      </c>
      <c r="M19" s="819">
        <v>457</v>
      </c>
      <c r="N19" s="819">
        <v>16</v>
      </c>
      <c r="O19" s="819">
        <v>7</v>
      </c>
      <c r="P19" s="819">
        <v>9</v>
      </c>
      <c r="Q19" s="819">
        <v>21</v>
      </c>
      <c r="R19" s="819">
        <v>11</v>
      </c>
      <c r="S19" s="819">
        <v>10</v>
      </c>
      <c r="T19" s="819">
        <v>150</v>
      </c>
      <c r="U19" s="819">
        <v>72</v>
      </c>
      <c r="V19" s="819">
        <v>78</v>
      </c>
      <c r="W19" s="819">
        <v>9</v>
      </c>
      <c r="X19" s="819">
        <v>5</v>
      </c>
      <c r="Y19" s="819">
        <v>4</v>
      </c>
      <c r="Z19" s="819">
        <v>24</v>
      </c>
      <c r="AA19" s="819">
        <v>14</v>
      </c>
      <c r="AB19" s="819">
        <v>10</v>
      </c>
      <c r="AC19" s="819">
        <v>6</v>
      </c>
      <c r="AD19" s="819">
        <v>5</v>
      </c>
      <c r="AE19" s="819">
        <v>1</v>
      </c>
      <c r="AF19" s="819">
        <v>14</v>
      </c>
      <c r="AG19" s="819">
        <v>7</v>
      </c>
      <c r="AH19" s="819">
        <v>7</v>
      </c>
      <c r="AI19" s="819">
        <v>31</v>
      </c>
      <c r="AJ19" s="819">
        <v>17</v>
      </c>
      <c r="AK19" s="819">
        <v>14</v>
      </c>
      <c r="AL19" s="819">
        <v>25</v>
      </c>
      <c r="AM19" s="819">
        <v>11</v>
      </c>
      <c r="AN19" s="819">
        <v>14</v>
      </c>
      <c r="AO19" s="819">
        <v>74</v>
      </c>
      <c r="AP19" s="819">
        <v>41</v>
      </c>
      <c r="AQ19" s="819">
        <v>33</v>
      </c>
      <c r="AR19" s="819">
        <v>27</v>
      </c>
      <c r="AS19" s="819">
        <v>17</v>
      </c>
      <c r="AT19" s="819">
        <v>10</v>
      </c>
      <c r="AU19" s="819">
        <v>30</v>
      </c>
      <c r="AV19" s="819">
        <v>10</v>
      </c>
      <c r="AW19" s="819">
        <v>20</v>
      </c>
      <c r="AX19" s="819">
        <v>20</v>
      </c>
      <c r="AY19" s="819">
        <v>7</v>
      </c>
      <c r="AZ19" s="819">
        <v>13</v>
      </c>
      <c r="BA19" s="819">
        <v>26</v>
      </c>
      <c r="BB19" s="819">
        <v>15</v>
      </c>
      <c r="BC19" s="819">
        <v>11</v>
      </c>
      <c r="BD19" s="819">
        <v>26</v>
      </c>
      <c r="BE19" s="819">
        <v>14</v>
      </c>
      <c r="BF19" s="820">
        <v>12</v>
      </c>
      <c r="BG19" s="69" t="s">
        <v>181</v>
      </c>
    </row>
    <row r="20" spans="1:59" s="26" customFormat="1" ht="20.100000000000001" customHeight="1">
      <c r="A20" s="116" t="s">
        <v>182</v>
      </c>
      <c r="B20" s="818">
        <v>4228</v>
      </c>
      <c r="C20" s="819">
        <v>2125</v>
      </c>
      <c r="D20" s="819">
        <v>2103</v>
      </c>
      <c r="E20" s="819">
        <v>1615</v>
      </c>
      <c r="F20" s="819">
        <v>818</v>
      </c>
      <c r="G20" s="819">
        <v>797</v>
      </c>
      <c r="H20" s="819">
        <v>1227</v>
      </c>
      <c r="I20" s="819">
        <v>616</v>
      </c>
      <c r="J20" s="819">
        <v>611</v>
      </c>
      <c r="K20" s="819">
        <v>898</v>
      </c>
      <c r="L20" s="819">
        <v>442</v>
      </c>
      <c r="M20" s="819">
        <v>456</v>
      </c>
      <c r="N20" s="819">
        <v>17</v>
      </c>
      <c r="O20" s="819">
        <v>5</v>
      </c>
      <c r="P20" s="819">
        <v>12</v>
      </c>
      <c r="Q20" s="819">
        <v>11</v>
      </c>
      <c r="R20" s="819">
        <v>6</v>
      </c>
      <c r="S20" s="819">
        <v>5</v>
      </c>
      <c r="T20" s="819">
        <v>165</v>
      </c>
      <c r="U20" s="819">
        <v>85</v>
      </c>
      <c r="V20" s="819">
        <v>80</v>
      </c>
      <c r="W20" s="819">
        <v>19</v>
      </c>
      <c r="X20" s="819">
        <v>7</v>
      </c>
      <c r="Y20" s="819">
        <v>12</v>
      </c>
      <c r="Z20" s="819">
        <v>25</v>
      </c>
      <c r="AA20" s="819">
        <v>10</v>
      </c>
      <c r="AB20" s="819">
        <v>15</v>
      </c>
      <c r="AC20" s="819">
        <v>15</v>
      </c>
      <c r="AD20" s="819">
        <v>9</v>
      </c>
      <c r="AE20" s="819">
        <v>6</v>
      </c>
      <c r="AF20" s="819">
        <v>4</v>
      </c>
      <c r="AG20" s="819">
        <v>3</v>
      </c>
      <c r="AH20" s="819">
        <v>1</v>
      </c>
      <c r="AI20" s="819">
        <v>44</v>
      </c>
      <c r="AJ20" s="819">
        <v>27</v>
      </c>
      <c r="AK20" s="819">
        <v>17</v>
      </c>
      <c r="AL20" s="819">
        <v>20</v>
      </c>
      <c r="AM20" s="819">
        <v>8</v>
      </c>
      <c r="AN20" s="819">
        <v>12</v>
      </c>
      <c r="AO20" s="819">
        <v>58</v>
      </c>
      <c r="AP20" s="819">
        <v>32</v>
      </c>
      <c r="AQ20" s="819">
        <v>26</v>
      </c>
      <c r="AR20" s="819">
        <v>32</v>
      </c>
      <c r="AS20" s="819">
        <v>15</v>
      </c>
      <c r="AT20" s="819">
        <v>17</v>
      </c>
      <c r="AU20" s="819">
        <v>19</v>
      </c>
      <c r="AV20" s="819">
        <v>9</v>
      </c>
      <c r="AW20" s="819">
        <v>10</v>
      </c>
      <c r="AX20" s="819">
        <v>20</v>
      </c>
      <c r="AY20" s="819">
        <v>7</v>
      </c>
      <c r="AZ20" s="819">
        <v>13</v>
      </c>
      <c r="BA20" s="819">
        <v>14</v>
      </c>
      <c r="BB20" s="819">
        <v>8</v>
      </c>
      <c r="BC20" s="819">
        <v>6</v>
      </c>
      <c r="BD20" s="819">
        <v>25</v>
      </c>
      <c r="BE20" s="819">
        <v>18</v>
      </c>
      <c r="BF20" s="820">
        <v>7</v>
      </c>
      <c r="BG20" s="69" t="s">
        <v>183</v>
      </c>
    </row>
    <row r="21" spans="1:59" s="26" customFormat="1" ht="20.100000000000001" customHeight="1">
      <c r="A21" s="116" t="s">
        <v>184</v>
      </c>
      <c r="B21" s="818">
        <v>4526</v>
      </c>
      <c r="C21" s="819">
        <v>2256</v>
      </c>
      <c r="D21" s="819">
        <v>2270</v>
      </c>
      <c r="E21" s="819">
        <v>1811</v>
      </c>
      <c r="F21" s="819">
        <v>889</v>
      </c>
      <c r="G21" s="819">
        <v>922</v>
      </c>
      <c r="H21" s="819">
        <v>1225</v>
      </c>
      <c r="I21" s="819">
        <v>634</v>
      </c>
      <c r="J21" s="819">
        <v>591</v>
      </c>
      <c r="K21" s="819">
        <v>936</v>
      </c>
      <c r="L21" s="819">
        <v>450</v>
      </c>
      <c r="M21" s="819">
        <v>486</v>
      </c>
      <c r="N21" s="819">
        <v>19</v>
      </c>
      <c r="O21" s="819">
        <v>11</v>
      </c>
      <c r="P21" s="819">
        <v>8</v>
      </c>
      <c r="Q21" s="819">
        <v>14</v>
      </c>
      <c r="R21" s="819">
        <v>6</v>
      </c>
      <c r="S21" s="819">
        <v>8</v>
      </c>
      <c r="T21" s="819">
        <v>185</v>
      </c>
      <c r="U21" s="819">
        <v>92</v>
      </c>
      <c r="V21" s="819">
        <v>93</v>
      </c>
      <c r="W21" s="819">
        <v>10</v>
      </c>
      <c r="X21" s="819">
        <v>6</v>
      </c>
      <c r="Y21" s="819">
        <v>4</v>
      </c>
      <c r="Z21" s="819">
        <v>26</v>
      </c>
      <c r="AA21" s="819">
        <v>14</v>
      </c>
      <c r="AB21" s="819">
        <v>12</v>
      </c>
      <c r="AC21" s="819">
        <v>9</v>
      </c>
      <c r="AD21" s="819">
        <v>5</v>
      </c>
      <c r="AE21" s="819">
        <v>4</v>
      </c>
      <c r="AF21" s="819">
        <v>13</v>
      </c>
      <c r="AG21" s="819">
        <v>7</v>
      </c>
      <c r="AH21" s="819">
        <v>6</v>
      </c>
      <c r="AI21" s="819">
        <v>51</v>
      </c>
      <c r="AJ21" s="819">
        <v>25</v>
      </c>
      <c r="AK21" s="819">
        <v>26</v>
      </c>
      <c r="AL21" s="819">
        <v>23</v>
      </c>
      <c r="AM21" s="819">
        <v>16</v>
      </c>
      <c r="AN21" s="819">
        <v>7</v>
      </c>
      <c r="AO21" s="819">
        <v>82</v>
      </c>
      <c r="AP21" s="819">
        <v>42</v>
      </c>
      <c r="AQ21" s="819">
        <v>40</v>
      </c>
      <c r="AR21" s="819">
        <v>27</v>
      </c>
      <c r="AS21" s="819">
        <v>12</v>
      </c>
      <c r="AT21" s="819">
        <v>15</v>
      </c>
      <c r="AU21" s="819">
        <v>24</v>
      </c>
      <c r="AV21" s="819">
        <v>11</v>
      </c>
      <c r="AW21" s="819">
        <v>13</v>
      </c>
      <c r="AX21" s="819">
        <v>17</v>
      </c>
      <c r="AY21" s="819">
        <v>8</v>
      </c>
      <c r="AZ21" s="819">
        <v>9</v>
      </c>
      <c r="BA21" s="819">
        <v>26</v>
      </c>
      <c r="BB21" s="819">
        <v>12</v>
      </c>
      <c r="BC21" s="819">
        <v>14</v>
      </c>
      <c r="BD21" s="819">
        <v>28</v>
      </c>
      <c r="BE21" s="819">
        <v>16</v>
      </c>
      <c r="BF21" s="820">
        <v>12</v>
      </c>
      <c r="BG21" s="69" t="s">
        <v>185</v>
      </c>
    </row>
    <row r="22" spans="1:59" s="26" customFormat="1" ht="20.100000000000001" customHeight="1">
      <c r="A22" s="116" t="s">
        <v>186</v>
      </c>
      <c r="B22" s="818">
        <v>4662</v>
      </c>
      <c r="C22" s="819">
        <v>2337</v>
      </c>
      <c r="D22" s="819">
        <v>2325</v>
      </c>
      <c r="E22" s="819">
        <v>1910</v>
      </c>
      <c r="F22" s="819">
        <v>909</v>
      </c>
      <c r="G22" s="819">
        <v>1001</v>
      </c>
      <c r="H22" s="819">
        <v>1434</v>
      </c>
      <c r="I22" s="819">
        <v>731</v>
      </c>
      <c r="J22" s="819">
        <v>703</v>
      </c>
      <c r="K22" s="819">
        <v>792</v>
      </c>
      <c r="L22" s="819">
        <v>409</v>
      </c>
      <c r="M22" s="819">
        <v>383</v>
      </c>
      <c r="N22" s="819">
        <v>19</v>
      </c>
      <c r="O22" s="819">
        <v>13</v>
      </c>
      <c r="P22" s="819">
        <v>6</v>
      </c>
      <c r="Q22" s="819">
        <v>11</v>
      </c>
      <c r="R22" s="819">
        <v>4</v>
      </c>
      <c r="S22" s="819">
        <v>7</v>
      </c>
      <c r="T22" s="819">
        <v>187</v>
      </c>
      <c r="U22" s="819">
        <v>96</v>
      </c>
      <c r="V22" s="819">
        <v>91</v>
      </c>
      <c r="W22" s="819">
        <v>15</v>
      </c>
      <c r="X22" s="819">
        <v>9</v>
      </c>
      <c r="Y22" s="819">
        <v>6</v>
      </c>
      <c r="Z22" s="819">
        <v>21</v>
      </c>
      <c r="AA22" s="819">
        <v>11</v>
      </c>
      <c r="AB22" s="819">
        <v>10</v>
      </c>
      <c r="AC22" s="819">
        <v>10</v>
      </c>
      <c r="AD22" s="819">
        <v>7</v>
      </c>
      <c r="AE22" s="819">
        <v>3</v>
      </c>
      <c r="AF22" s="819">
        <v>10</v>
      </c>
      <c r="AG22" s="819">
        <v>6</v>
      </c>
      <c r="AH22" s="819">
        <v>4</v>
      </c>
      <c r="AI22" s="819">
        <v>44</v>
      </c>
      <c r="AJ22" s="819">
        <v>23</v>
      </c>
      <c r="AK22" s="819">
        <v>21</v>
      </c>
      <c r="AL22" s="819">
        <v>22</v>
      </c>
      <c r="AM22" s="819">
        <v>13</v>
      </c>
      <c r="AN22" s="819">
        <v>9</v>
      </c>
      <c r="AO22" s="819">
        <v>74</v>
      </c>
      <c r="AP22" s="819">
        <v>45</v>
      </c>
      <c r="AQ22" s="819">
        <v>29</v>
      </c>
      <c r="AR22" s="819">
        <v>25</v>
      </c>
      <c r="AS22" s="819">
        <v>10</v>
      </c>
      <c r="AT22" s="819">
        <v>15</v>
      </c>
      <c r="AU22" s="819">
        <v>37</v>
      </c>
      <c r="AV22" s="819">
        <v>24</v>
      </c>
      <c r="AW22" s="819">
        <v>13</v>
      </c>
      <c r="AX22" s="819">
        <v>17</v>
      </c>
      <c r="AY22" s="819">
        <v>7</v>
      </c>
      <c r="AZ22" s="819">
        <v>10</v>
      </c>
      <c r="BA22" s="819">
        <v>19</v>
      </c>
      <c r="BB22" s="819">
        <v>11</v>
      </c>
      <c r="BC22" s="819">
        <v>8</v>
      </c>
      <c r="BD22" s="819">
        <v>15</v>
      </c>
      <c r="BE22" s="819">
        <v>9</v>
      </c>
      <c r="BF22" s="820">
        <v>6</v>
      </c>
      <c r="BG22" s="69" t="s">
        <v>187</v>
      </c>
    </row>
    <row r="23" spans="1:59" s="26" customFormat="1" ht="20.100000000000001" customHeight="1" thickBot="1">
      <c r="A23" s="117" t="s">
        <v>188</v>
      </c>
      <c r="B23" s="821">
        <v>4475</v>
      </c>
      <c r="C23" s="822">
        <v>2211</v>
      </c>
      <c r="D23" s="822">
        <v>2264</v>
      </c>
      <c r="E23" s="822">
        <v>1532</v>
      </c>
      <c r="F23" s="822">
        <v>740</v>
      </c>
      <c r="G23" s="822">
        <v>792</v>
      </c>
      <c r="H23" s="822">
        <v>1190</v>
      </c>
      <c r="I23" s="822">
        <v>612</v>
      </c>
      <c r="J23" s="822">
        <v>578</v>
      </c>
      <c r="K23" s="822">
        <v>1203</v>
      </c>
      <c r="L23" s="822">
        <v>589</v>
      </c>
      <c r="M23" s="822">
        <v>614</v>
      </c>
      <c r="N23" s="822">
        <v>14</v>
      </c>
      <c r="O23" s="822">
        <v>6</v>
      </c>
      <c r="P23" s="822">
        <v>8</v>
      </c>
      <c r="Q23" s="822">
        <v>10</v>
      </c>
      <c r="R23" s="822">
        <v>5</v>
      </c>
      <c r="S23" s="822">
        <v>5</v>
      </c>
      <c r="T23" s="822">
        <v>153</v>
      </c>
      <c r="U23" s="822">
        <v>85</v>
      </c>
      <c r="V23" s="822">
        <v>68</v>
      </c>
      <c r="W23" s="822">
        <v>11</v>
      </c>
      <c r="X23" s="822">
        <v>5</v>
      </c>
      <c r="Y23" s="822">
        <v>6</v>
      </c>
      <c r="Z23" s="822">
        <v>25</v>
      </c>
      <c r="AA23" s="822">
        <v>13</v>
      </c>
      <c r="AB23" s="822">
        <v>12</v>
      </c>
      <c r="AC23" s="822">
        <v>12</v>
      </c>
      <c r="AD23" s="822">
        <v>5</v>
      </c>
      <c r="AE23" s="822">
        <v>7</v>
      </c>
      <c r="AF23" s="822">
        <v>17</v>
      </c>
      <c r="AG23" s="822">
        <v>7</v>
      </c>
      <c r="AH23" s="822">
        <v>10</v>
      </c>
      <c r="AI23" s="822">
        <v>48</v>
      </c>
      <c r="AJ23" s="822">
        <v>19</v>
      </c>
      <c r="AK23" s="822">
        <v>29</v>
      </c>
      <c r="AL23" s="822">
        <v>27</v>
      </c>
      <c r="AM23" s="822">
        <v>17</v>
      </c>
      <c r="AN23" s="822">
        <v>10</v>
      </c>
      <c r="AO23" s="822">
        <v>84</v>
      </c>
      <c r="AP23" s="822">
        <v>40</v>
      </c>
      <c r="AQ23" s="822">
        <v>44</v>
      </c>
      <c r="AR23" s="822">
        <v>41</v>
      </c>
      <c r="AS23" s="822">
        <v>16</v>
      </c>
      <c r="AT23" s="822">
        <v>25</v>
      </c>
      <c r="AU23" s="822">
        <v>32</v>
      </c>
      <c r="AV23" s="822">
        <v>16</v>
      </c>
      <c r="AW23" s="822">
        <v>16</v>
      </c>
      <c r="AX23" s="822">
        <v>35</v>
      </c>
      <c r="AY23" s="822">
        <v>16</v>
      </c>
      <c r="AZ23" s="822">
        <v>19</v>
      </c>
      <c r="BA23" s="822">
        <v>26</v>
      </c>
      <c r="BB23" s="822">
        <v>13</v>
      </c>
      <c r="BC23" s="822">
        <v>13</v>
      </c>
      <c r="BD23" s="822">
        <v>15</v>
      </c>
      <c r="BE23" s="822">
        <v>7</v>
      </c>
      <c r="BF23" s="823">
        <v>8</v>
      </c>
      <c r="BG23" s="70" t="s">
        <v>189</v>
      </c>
    </row>
    <row r="24" spans="1:59">
      <c r="A24" s="53" t="s">
        <v>307</v>
      </c>
      <c r="B24" s="53"/>
      <c r="C24" s="53"/>
      <c r="D24" s="53"/>
      <c r="E24" s="53"/>
      <c r="F24" s="53"/>
      <c r="G24" s="53"/>
      <c r="H24" s="115"/>
      <c r="I24" s="115"/>
      <c r="J24" s="115"/>
      <c r="K24" s="226"/>
      <c r="L24" s="226"/>
      <c r="M24" s="226"/>
      <c r="N24" s="226"/>
      <c r="O24" s="226"/>
      <c r="P24" s="226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133"/>
    </row>
    <row r="25" spans="1:59">
      <c r="A25" s="723" t="s">
        <v>281</v>
      </c>
      <c r="B25" s="723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51"/>
      <c r="P25" s="51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7" spans="1:59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</row>
    <row r="28" spans="1:59">
      <c r="K28" s="246"/>
      <c r="L28" s="246"/>
      <c r="M28" s="246"/>
    </row>
    <row r="29" spans="1:59">
      <c r="K29" s="246"/>
      <c r="L29" s="246"/>
      <c r="M29" s="246"/>
      <c r="N29" s="228"/>
      <c r="O29" s="228"/>
      <c r="P29" s="228"/>
    </row>
    <row r="30" spans="1:59">
      <c r="J30" s="26"/>
      <c r="K30" s="246"/>
      <c r="L30" s="246"/>
      <c r="M30" s="246"/>
    </row>
    <row r="31" spans="1:59">
      <c r="J31" s="26"/>
      <c r="K31" s="246"/>
      <c r="L31" s="246"/>
      <c r="M31" s="246"/>
    </row>
    <row r="32" spans="1:59">
      <c r="J32" s="26"/>
      <c r="K32" s="246"/>
      <c r="L32" s="246"/>
      <c r="M32" s="246"/>
    </row>
    <row r="33" spans="10:13">
      <c r="J33" s="26"/>
      <c r="K33" s="246"/>
      <c r="L33" s="246"/>
      <c r="M33" s="246"/>
    </row>
    <row r="34" spans="10:13">
      <c r="J34" s="26"/>
      <c r="K34" s="246"/>
      <c r="L34" s="246"/>
      <c r="M34" s="246"/>
    </row>
    <row r="35" spans="10:13">
      <c r="J35" s="26"/>
      <c r="K35" s="246"/>
      <c r="L35" s="246"/>
      <c r="M35" s="246"/>
    </row>
    <row r="36" spans="10:13">
      <c r="J36" s="26"/>
      <c r="K36" s="246"/>
      <c r="L36" s="246"/>
      <c r="M36" s="246"/>
    </row>
    <row r="37" spans="10:13">
      <c r="J37" s="26"/>
      <c r="K37" s="246"/>
      <c r="L37" s="246"/>
      <c r="M37" s="246"/>
    </row>
    <row r="38" spans="10:13">
      <c r="J38" s="26"/>
      <c r="K38" s="246"/>
      <c r="L38" s="246"/>
      <c r="M38" s="246"/>
    </row>
    <row r="39" spans="10:13">
      <c r="J39" s="26"/>
      <c r="K39" s="246"/>
      <c r="L39" s="246"/>
      <c r="M39" s="246"/>
    </row>
  </sheetData>
  <mergeCells count="26">
    <mergeCell ref="BG4:BG5"/>
    <mergeCell ref="A1:Z1"/>
    <mergeCell ref="AC1:BG1"/>
    <mergeCell ref="A3:B3"/>
    <mergeCell ref="BA3:BG3"/>
    <mergeCell ref="Q4:S4"/>
    <mergeCell ref="T4:V4"/>
    <mergeCell ref="W4:Y4"/>
    <mergeCell ref="Z4:AB4"/>
    <mergeCell ref="AC4:AE4"/>
    <mergeCell ref="AF4:AH4"/>
    <mergeCell ref="AX4:AZ4"/>
    <mergeCell ref="BA4:BC4"/>
    <mergeCell ref="BD4:BF4"/>
    <mergeCell ref="AI4:AK4"/>
    <mergeCell ref="AL4:AN4"/>
    <mergeCell ref="AO4:AQ4"/>
    <mergeCell ref="AR4:AT4"/>
    <mergeCell ref="AU4:AW4"/>
    <mergeCell ref="A25:N25"/>
    <mergeCell ref="B4:D4"/>
    <mergeCell ref="E4:G4"/>
    <mergeCell ref="H4:J4"/>
    <mergeCell ref="K4:M4"/>
    <mergeCell ref="N4:P4"/>
    <mergeCell ref="A4:A5"/>
  </mergeCells>
  <phoneticPr fontId="20" type="noConversion"/>
  <pageMargins left="0.7" right="0.7" top="0.75" bottom="0.75" header="0.3" footer="0.3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-0.249977111117893"/>
    <pageSetUpPr fitToPage="1"/>
  </sheetPr>
  <dimension ref="A1:L13"/>
  <sheetViews>
    <sheetView zoomScaleNormal="100" workbookViewId="0">
      <selection activeCell="G17" sqref="G17"/>
    </sheetView>
  </sheetViews>
  <sheetFormatPr defaultRowHeight="16.5"/>
  <cols>
    <col min="1" max="1" width="9" style="26"/>
    <col min="2" max="2" width="15.75" style="26" customWidth="1"/>
    <col min="3" max="3" width="12.75" style="26" customWidth="1"/>
    <col min="4" max="4" width="11.875" style="26" customWidth="1"/>
    <col min="5" max="5" width="17.5" style="26" customWidth="1"/>
    <col min="6" max="6" width="20.375" style="26" customWidth="1"/>
    <col min="7" max="7" width="19.625" style="26" customWidth="1"/>
    <col min="8" max="8" width="14" style="26" customWidth="1"/>
    <col min="9" max="9" width="13.875" style="26" customWidth="1"/>
    <col min="10" max="10" width="8" style="26" customWidth="1"/>
    <col min="11" max="16384" width="9" style="26"/>
  </cols>
  <sheetData>
    <row r="1" spans="1:12" ht="18" customHeight="1">
      <c r="A1" s="144"/>
      <c r="B1" s="145"/>
      <c r="C1" s="144"/>
      <c r="D1" s="144"/>
      <c r="E1" s="144"/>
      <c r="F1" s="144"/>
      <c r="G1" s="144"/>
      <c r="H1" s="144"/>
      <c r="I1" s="144"/>
      <c r="J1" s="144"/>
      <c r="K1" s="146"/>
      <c r="L1" s="49"/>
    </row>
    <row r="2" spans="1:12" ht="18" customHeight="1">
      <c r="A2" s="748" t="s">
        <v>551</v>
      </c>
      <c r="B2" s="748"/>
      <c r="C2" s="748"/>
      <c r="D2" s="748"/>
      <c r="E2" s="748"/>
      <c r="F2" s="748" t="s">
        <v>209</v>
      </c>
      <c r="G2" s="748"/>
      <c r="H2" s="748"/>
      <c r="I2" s="748"/>
      <c r="J2" s="748"/>
      <c r="K2" s="748"/>
      <c r="L2" s="49"/>
    </row>
    <row r="3" spans="1:12" ht="18" customHeight="1" thickBot="1">
      <c r="A3" s="152" t="s">
        <v>85</v>
      </c>
      <c r="B3" s="152"/>
      <c r="C3" s="152"/>
      <c r="D3" s="152"/>
      <c r="E3" s="152"/>
      <c r="F3" s="152"/>
      <c r="G3" s="152"/>
      <c r="H3" s="152"/>
      <c r="I3" s="153"/>
      <c r="J3" s="152"/>
      <c r="K3" s="153" t="s">
        <v>210</v>
      </c>
      <c r="L3" s="49"/>
    </row>
    <row r="4" spans="1:12" ht="19.5" customHeight="1">
      <c r="A4" s="749" t="s">
        <v>263</v>
      </c>
      <c r="B4" s="751" t="s">
        <v>342</v>
      </c>
      <c r="C4" s="753" t="s">
        <v>282</v>
      </c>
      <c r="D4" s="751" t="s">
        <v>283</v>
      </c>
      <c r="E4" s="755"/>
      <c r="F4" s="755"/>
      <c r="G4" s="755"/>
      <c r="H4" s="756"/>
      <c r="I4" s="753" t="s">
        <v>343</v>
      </c>
      <c r="J4" s="753" t="s">
        <v>344</v>
      </c>
      <c r="K4" s="757" t="s">
        <v>284</v>
      </c>
      <c r="L4" s="49"/>
    </row>
    <row r="5" spans="1:12" ht="56.45" customHeight="1">
      <c r="A5" s="750"/>
      <c r="B5" s="752"/>
      <c r="C5" s="754"/>
      <c r="D5" s="752"/>
      <c r="E5" s="147" t="s">
        <v>345</v>
      </c>
      <c r="F5" s="147" t="s">
        <v>346</v>
      </c>
      <c r="G5" s="147" t="s">
        <v>347</v>
      </c>
      <c r="H5" s="147" t="s">
        <v>348</v>
      </c>
      <c r="I5" s="754"/>
      <c r="J5" s="754"/>
      <c r="K5" s="758"/>
      <c r="L5" s="49"/>
    </row>
    <row r="6" spans="1:12" ht="33" customHeight="1">
      <c r="A6" s="381">
        <v>2005</v>
      </c>
      <c r="B6" s="134">
        <v>264754</v>
      </c>
      <c r="C6" s="134">
        <v>103835</v>
      </c>
      <c r="D6" s="134">
        <v>160810</v>
      </c>
      <c r="E6" s="134">
        <v>35895</v>
      </c>
      <c r="F6" s="134">
        <v>27077</v>
      </c>
      <c r="G6" s="134">
        <v>24505</v>
      </c>
      <c r="H6" s="134">
        <v>73299</v>
      </c>
      <c r="I6" s="134">
        <v>34</v>
      </c>
      <c r="J6" s="134">
        <v>109</v>
      </c>
      <c r="K6" s="383">
        <v>2005</v>
      </c>
      <c r="L6" s="49"/>
    </row>
    <row r="7" spans="1:12" ht="33" customHeight="1">
      <c r="A7" s="382">
        <v>2010</v>
      </c>
      <c r="B7" s="67">
        <v>279417</v>
      </c>
      <c r="C7" s="67">
        <v>86089</v>
      </c>
      <c r="D7" s="67">
        <v>193328</v>
      </c>
      <c r="E7" s="67">
        <v>62164</v>
      </c>
      <c r="F7" s="67">
        <v>15459</v>
      </c>
      <c r="G7" s="67">
        <v>24359</v>
      </c>
      <c r="H7" s="67">
        <v>90116</v>
      </c>
      <c r="I7" s="67">
        <v>1230</v>
      </c>
      <c r="J7" s="67" t="s">
        <v>76</v>
      </c>
      <c r="K7" s="384">
        <v>2010</v>
      </c>
      <c r="L7" s="49"/>
    </row>
    <row r="8" spans="1:12" ht="33" customHeight="1" thickBot="1">
      <c r="A8" s="441">
        <v>2015</v>
      </c>
      <c r="B8" s="154">
        <v>288334</v>
      </c>
      <c r="C8" s="154">
        <v>95394</v>
      </c>
      <c r="D8" s="154">
        <v>192940</v>
      </c>
      <c r="E8" s="154">
        <v>71282</v>
      </c>
      <c r="F8" s="154">
        <v>11643</v>
      </c>
      <c r="G8" s="154">
        <v>27688</v>
      </c>
      <c r="H8" s="154">
        <v>82327</v>
      </c>
      <c r="I8" s="154" t="s">
        <v>314</v>
      </c>
      <c r="J8" s="154" t="s">
        <v>314</v>
      </c>
      <c r="K8" s="442">
        <v>2015</v>
      </c>
      <c r="L8" s="49"/>
    </row>
    <row r="9" spans="1:12" s="40" customFormat="1" ht="20.25" customHeight="1">
      <c r="A9" s="148" t="s">
        <v>349</v>
      </c>
      <c r="B9" s="149"/>
      <c r="C9" s="149"/>
      <c r="D9" s="149"/>
      <c r="E9" s="149"/>
      <c r="F9" s="149"/>
      <c r="G9" s="149"/>
      <c r="H9" s="149"/>
      <c r="I9" s="149"/>
      <c r="J9" s="149"/>
      <c r="K9" s="150" t="s">
        <v>350</v>
      </c>
    </row>
    <row r="10" spans="1:12" s="40" customFormat="1" ht="20.25" customHeight="1">
      <c r="A10" s="148" t="s">
        <v>285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51"/>
    </row>
    <row r="13" spans="1:12">
      <c r="C13" s="276"/>
    </row>
  </sheetData>
  <mergeCells count="10">
    <mergeCell ref="A2:E2"/>
    <mergeCell ref="F2:K2"/>
    <mergeCell ref="A4:A5"/>
    <mergeCell ref="B4:B5"/>
    <mergeCell ref="C4:C5"/>
    <mergeCell ref="D4:D5"/>
    <mergeCell ref="E4:H4"/>
    <mergeCell ref="I4:I5"/>
    <mergeCell ref="J4:J5"/>
    <mergeCell ref="K4:K5"/>
  </mergeCells>
  <phoneticPr fontId="20" type="noConversion"/>
  <pageMargins left="0.7" right="0.7" top="0.75" bottom="0.75" header="0.3" footer="0.3"/>
  <pageSetup paperSize="9" scale="81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-0.249977111117893"/>
  </sheetPr>
  <dimension ref="A1:K13"/>
  <sheetViews>
    <sheetView zoomScaleNormal="100" workbookViewId="0">
      <selection activeCell="N12" sqref="N12"/>
    </sheetView>
  </sheetViews>
  <sheetFormatPr defaultRowHeight="16.5"/>
  <cols>
    <col min="1" max="1" width="9" style="26"/>
    <col min="2" max="2" width="11.75" style="26" customWidth="1"/>
    <col min="3" max="3" width="9" style="26"/>
    <col min="4" max="4" width="9.5" style="26" customWidth="1"/>
    <col min="5" max="5" width="9" style="26"/>
    <col min="6" max="11" width="11" style="26" customWidth="1"/>
    <col min="12" max="16384" width="9" style="26"/>
  </cols>
  <sheetData>
    <row r="1" spans="1:11" ht="18.75" customHeight="1">
      <c r="A1" s="144"/>
      <c r="B1" s="145"/>
      <c r="C1" s="144"/>
      <c r="D1" s="144"/>
      <c r="E1" s="144"/>
      <c r="F1" s="144"/>
      <c r="G1" s="144"/>
      <c r="H1" s="144"/>
      <c r="I1" s="144"/>
      <c r="J1" s="144"/>
      <c r="K1" s="146"/>
    </row>
    <row r="2" spans="1:11" ht="18.75" customHeight="1">
      <c r="A2" s="748" t="s">
        <v>552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18.75" customHeight="1" thickBot="1">
      <c r="A3" s="152" t="s">
        <v>85</v>
      </c>
      <c r="B3" s="152"/>
      <c r="C3" s="152"/>
      <c r="D3" s="152"/>
      <c r="E3" s="152"/>
      <c r="F3" s="152"/>
      <c r="G3" s="152"/>
      <c r="H3" s="153"/>
      <c r="I3" s="152"/>
      <c r="J3" s="152"/>
      <c r="K3" s="153" t="s">
        <v>210</v>
      </c>
    </row>
    <row r="4" spans="1:11" ht="12.75" customHeight="1">
      <c r="A4" s="749" t="s">
        <v>263</v>
      </c>
      <c r="B4" s="753" t="s">
        <v>351</v>
      </c>
      <c r="C4" s="759" t="s">
        <v>352</v>
      </c>
      <c r="D4" s="761"/>
      <c r="E4" s="749"/>
      <c r="F4" s="298"/>
      <c r="G4" s="299"/>
      <c r="H4" s="299"/>
      <c r="I4" s="753" t="s">
        <v>353</v>
      </c>
      <c r="J4" s="762" t="s">
        <v>354</v>
      </c>
      <c r="K4" s="761" t="s">
        <v>286</v>
      </c>
    </row>
    <row r="5" spans="1:11" ht="67.5" customHeight="1">
      <c r="A5" s="750"/>
      <c r="B5" s="754"/>
      <c r="C5" s="760"/>
      <c r="D5" s="235" t="s">
        <v>355</v>
      </c>
      <c r="E5" s="236" t="s">
        <v>356</v>
      </c>
      <c r="F5" s="297" t="s">
        <v>315</v>
      </c>
      <c r="G5" s="235" t="s">
        <v>357</v>
      </c>
      <c r="H5" s="236" t="s">
        <v>356</v>
      </c>
      <c r="I5" s="754"/>
      <c r="J5" s="763"/>
      <c r="K5" s="764"/>
    </row>
    <row r="6" spans="1:11" s="291" customFormat="1" ht="33" customHeight="1">
      <c r="A6" s="387">
        <v>2005</v>
      </c>
      <c r="B6" s="385">
        <v>315542</v>
      </c>
      <c r="C6" s="385">
        <v>35612</v>
      </c>
      <c r="D6" s="385">
        <v>33589</v>
      </c>
      <c r="E6" s="385">
        <v>2023</v>
      </c>
      <c r="F6" s="385">
        <v>97804</v>
      </c>
      <c r="G6" s="385">
        <v>83411</v>
      </c>
      <c r="H6" s="385">
        <v>14393</v>
      </c>
      <c r="I6" s="385">
        <v>253350</v>
      </c>
      <c r="J6" s="385">
        <v>80</v>
      </c>
      <c r="K6" s="389">
        <v>2005</v>
      </c>
    </row>
    <row r="7" spans="1:11" s="291" customFormat="1" ht="33" customHeight="1">
      <c r="A7" s="388">
        <v>2010</v>
      </c>
      <c r="B7" s="386">
        <v>323653</v>
      </c>
      <c r="C7" s="386">
        <v>33517</v>
      </c>
      <c r="D7" s="386">
        <v>32205</v>
      </c>
      <c r="E7" s="386">
        <v>1312</v>
      </c>
      <c r="F7" s="386">
        <v>101080</v>
      </c>
      <c r="G7" s="386">
        <v>87978</v>
      </c>
      <c r="H7" s="386">
        <v>13102</v>
      </c>
      <c r="I7" s="386">
        <v>256090</v>
      </c>
      <c r="J7" s="386">
        <v>79.099999999999994</v>
      </c>
      <c r="K7" s="390">
        <v>2010</v>
      </c>
    </row>
    <row r="8" spans="1:11" s="7" customFormat="1" ht="33" customHeight="1" thickBot="1">
      <c r="A8" s="441">
        <v>2015</v>
      </c>
      <c r="B8" s="443">
        <v>329105</v>
      </c>
      <c r="C8" s="443">
        <v>43983</v>
      </c>
      <c r="D8" s="443">
        <v>43298</v>
      </c>
      <c r="E8" s="443">
        <v>685</v>
      </c>
      <c r="F8" s="443">
        <v>109992</v>
      </c>
      <c r="G8" s="443">
        <v>97915</v>
      </c>
      <c r="H8" s="443">
        <v>12077</v>
      </c>
      <c r="I8" s="443">
        <v>263096</v>
      </c>
      <c r="J8" s="443">
        <v>79.900000000000006</v>
      </c>
      <c r="K8" s="442">
        <v>2015</v>
      </c>
    </row>
    <row r="9" spans="1:11">
      <c r="A9" s="152" t="s">
        <v>309</v>
      </c>
      <c r="B9" s="161"/>
      <c r="C9" s="161"/>
      <c r="D9" s="161"/>
      <c r="E9" s="161"/>
      <c r="F9" s="161"/>
      <c r="G9" s="161"/>
      <c r="H9" s="161"/>
      <c r="I9" s="161"/>
      <c r="J9" s="161"/>
      <c r="K9" s="162"/>
    </row>
    <row r="10" spans="1:11">
      <c r="A10" s="152" t="s">
        <v>310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3"/>
    </row>
    <row r="11" spans="1:11">
      <c r="A11" s="152" t="s">
        <v>358</v>
      </c>
      <c r="B11" s="164"/>
      <c r="C11" s="164"/>
      <c r="D11" s="164"/>
      <c r="E11" s="164"/>
      <c r="F11" s="164"/>
      <c r="G11" s="165"/>
      <c r="H11" s="166"/>
      <c r="I11" s="164"/>
      <c r="J11" s="164"/>
      <c r="K11" s="167"/>
    </row>
    <row r="12" spans="1:11" ht="17.25">
      <c r="A12" s="152" t="s">
        <v>359</v>
      </c>
      <c r="B12" s="168"/>
      <c r="C12" s="168"/>
      <c r="D12" s="168"/>
      <c r="E12" s="169"/>
      <c r="F12" s="303"/>
      <c r="G12" s="169"/>
      <c r="H12" s="169"/>
      <c r="I12" s="169"/>
      <c r="J12" s="169"/>
      <c r="K12" s="167"/>
    </row>
    <row r="13" spans="1:11" ht="17.25">
      <c r="A13" s="152" t="s">
        <v>212</v>
      </c>
      <c r="B13" s="168"/>
      <c r="C13" s="168"/>
      <c r="D13" s="168"/>
      <c r="E13" s="169"/>
      <c r="F13" s="169"/>
      <c r="G13" s="169"/>
      <c r="H13" s="169"/>
      <c r="I13" s="169"/>
      <c r="J13" s="169"/>
      <c r="K13" s="167"/>
    </row>
  </sheetData>
  <mergeCells count="8">
    <mergeCell ref="A2:K2"/>
    <mergeCell ref="A4:A5"/>
    <mergeCell ref="B4:B5"/>
    <mergeCell ref="C4:C5"/>
    <mergeCell ref="D4:E4"/>
    <mergeCell ref="I4:I5"/>
    <mergeCell ref="J4:J5"/>
    <mergeCell ref="K4:K5"/>
  </mergeCells>
  <phoneticPr fontId="20" type="noConversion"/>
  <pageMargins left="0.7" right="0.7" top="0.75" bottom="0.75" header="0.3" footer="0.3"/>
  <pageSetup paperSize="9" orientation="landscape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  <pageSetUpPr fitToPage="1"/>
  </sheetPr>
  <dimension ref="A1:Z13"/>
  <sheetViews>
    <sheetView topLeftCell="B1" workbookViewId="0">
      <selection activeCell="H9" sqref="H9"/>
    </sheetView>
  </sheetViews>
  <sheetFormatPr defaultRowHeight="16.5"/>
  <sheetData>
    <row r="1" spans="1:26" s="49" customFormat="1" ht="20.25">
      <c r="A1" s="678" t="s">
        <v>553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 t="s">
        <v>213</v>
      </c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</row>
    <row r="2" spans="1:26" s="49" customFormat="1" ht="2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49" customFormat="1" ht="17.25" thickBot="1">
      <c r="A3" s="742" t="s">
        <v>85</v>
      </c>
      <c r="B3" s="74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717" t="s">
        <v>191</v>
      </c>
      <c r="X3" s="717"/>
      <c r="Y3" s="717"/>
      <c r="Z3" s="717"/>
    </row>
    <row r="4" spans="1:26" s="49" customFormat="1" ht="24.95" customHeight="1">
      <c r="A4" s="688" t="s">
        <v>214</v>
      </c>
      <c r="B4" s="685" t="s">
        <v>215</v>
      </c>
      <c r="C4" s="719"/>
      <c r="D4" s="720"/>
      <c r="E4" s="685" t="s">
        <v>216</v>
      </c>
      <c r="F4" s="719"/>
      <c r="G4" s="720"/>
      <c r="H4" s="686" t="s">
        <v>217</v>
      </c>
      <c r="I4" s="719"/>
      <c r="J4" s="720"/>
      <c r="K4" s="685" t="s">
        <v>218</v>
      </c>
      <c r="L4" s="719"/>
      <c r="M4" s="720"/>
      <c r="N4" s="686" t="s">
        <v>219</v>
      </c>
      <c r="O4" s="719"/>
      <c r="P4" s="720"/>
      <c r="Q4" s="685" t="s">
        <v>220</v>
      </c>
      <c r="R4" s="719"/>
      <c r="S4" s="719"/>
      <c r="T4" s="685" t="s">
        <v>221</v>
      </c>
      <c r="U4" s="719"/>
      <c r="V4" s="719"/>
      <c r="W4" s="685" t="s">
        <v>222</v>
      </c>
      <c r="X4" s="719"/>
      <c r="Y4" s="719"/>
      <c r="Z4" s="722" t="s">
        <v>10</v>
      </c>
    </row>
    <row r="5" spans="1:26" s="49" customFormat="1" ht="24.95" customHeight="1">
      <c r="A5" s="765"/>
      <c r="B5" s="56" t="s">
        <v>165</v>
      </c>
      <c r="C5" s="56" t="s">
        <v>15</v>
      </c>
      <c r="D5" s="56" t="s">
        <v>16</v>
      </c>
      <c r="E5" s="56" t="s">
        <v>165</v>
      </c>
      <c r="F5" s="56" t="s">
        <v>15</v>
      </c>
      <c r="G5" s="56" t="s">
        <v>16</v>
      </c>
      <c r="H5" s="57" t="s">
        <v>165</v>
      </c>
      <c r="I5" s="56" t="s">
        <v>15</v>
      </c>
      <c r="J5" s="56" t="s">
        <v>16</v>
      </c>
      <c r="K5" s="56" t="s">
        <v>165</v>
      </c>
      <c r="L5" s="56" t="s">
        <v>15</v>
      </c>
      <c r="M5" s="56" t="s">
        <v>16</v>
      </c>
      <c r="N5" s="57" t="s">
        <v>165</v>
      </c>
      <c r="O5" s="56" t="s">
        <v>15</v>
      </c>
      <c r="P5" s="56" t="s">
        <v>16</v>
      </c>
      <c r="Q5" s="56" t="s">
        <v>165</v>
      </c>
      <c r="R5" s="56" t="s">
        <v>15</v>
      </c>
      <c r="S5" s="84" t="s">
        <v>16</v>
      </c>
      <c r="T5" s="56" t="s">
        <v>165</v>
      </c>
      <c r="U5" s="56" t="s">
        <v>15</v>
      </c>
      <c r="V5" s="84" t="s">
        <v>16</v>
      </c>
      <c r="W5" s="56" t="s">
        <v>165</v>
      </c>
      <c r="X5" s="56" t="s">
        <v>15</v>
      </c>
      <c r="Y5" s="84" t="s">
        <v>16</v>
      </c>
      <c r="Z5" s="681"/>
    </row>
    <row r="6" spans="1:26" s="49" customFormat="1" ht="24.95" customHeight="1">
      <c r="A6" s="392">
        <v>2011</v>
      </c>
      <c r="B6" s="134">
        <v>4724</v>
      </c>
      <c r="C6" s="134">
        <v>2139</v>
      </c>
      <c r="D6" s="134">
        <v>2585</v>
      </c>
      <c r="E6" s="134">
        <v>3857</v>
      </c>
      <c r="F6" s="134">
        <v>1774</v>
      </c>
      <c r="G6" s="134">
        <v>2083</v>
      </c>
      <c r="H6" s="134">
        <v>95</v>
      </c>
      <c r="I6" s="134">
        <v>59</v>
      </c>
      <c r="J6" s="134">
        <v>36</v>
      </c>
      <c r="K6" s="134">
        <v>74</v>
      </c>
      <c r="L6" s="134">
        <v>19</v>
      </c>
      <c r="M6" s="134">
        <v>55</v>
      </c>
      <c r="N6" s="134">
        <v>253</v>
      </c>
      <c r="O6" s="134">
        <v>70</v>
      </c>
      <c r="P6" s="134">
        <v>183</v>
      </c>
      <c r="Q6" s="134">
        <v>139</v>
      </c>
      <c r="R6" s="134">
        <v>57</v>
      </c>
      <c r="S6" s="134">
        <v>82</v>
      </c>
      <c r="T6" s="134">
        <v>12</v>
      </c>
      <c r="U6" s="134">
        <v>6</v>
      </c>
      <c r="V6" s="134">
        <v>6</v>
      </c>
      <c r="W6" s="134">
        <v>294</v>
      </c>
      <c r="X6" s="134">
        <v>154</v>
      </c>
      <c r="Y6" s="134">
        <v>140</v>
      </c>
      <c r="Z6" s="393">
        <v>2011</v>
      </c>
    </row>
    <row r="7" spans="1:26" s="49" customFormat="1" ht="24.95" customHeight="1">
      <c r="A7" s="132">
        <v>2012</v>
      </c>
      <c r="B7" s="67">
        <v>4444</v>
      </c>
      <c r="C7" s="67">
        <v>2029</v>
      </c>
      <c r="D7" s="67">
        <v>2415</v>
      </c>
      <c r="E7" s="67">
        <v>3527</v>
      </c>
      <c r="F7" s="67">
        <v>1644</v>
      </c>
      <c r="G7" s="67">
        <v>1883</v>
      </c>
      <c r="H7" s="67">
        <v>79</v>
      </c>
      <c r="I7" s="67">
        <v>54</v>
      </c>
      <c r="J7" s="67">
        <v>25</v>
      </c>
      <c r="K7" s="67">
        <v>70</v>
      </c>
      <c r="L7" s="67">
        <v>12</v>
      </c>
      <c r="M7" s="67">
        <v>58</v>
      </c>
      <c r="N7" s="67">
        <v>285</v>
      </c>
      <c r="O7" s="67">
        <v>80</v>
      </c>
      <c r="P7" s="67">
        <v>205</v>
      </c>
      <c r="Q7" s="67">
        <v>142</v>
      </c>
      <c r="R7" s="67">
        <v>56</v>
      </c>
      <c r="S7" s="67">
        <v>86</v>
      </c>
      <c r="T7" s="67">
        <v>17</v>
      </c>
      <c r="U7" s="67">
        <v>13</v>
      </c>
      <c r="V7" s="67">
        <v>4</v>
      </c>
      <c r="W7" s="67">
        <v>324</v>
      </c>
      <c r="X7" s="67">
        <v>170</v>
      </c>
      <c r="Y7" s="67">
        <v>154</v>
      </c>
      <c r="Z7" s="135">
        <v>2012</v>
      </c>
    </row>
    <row r="8" spans="1:26" s="171" customFormat="1" ht="24.95" customHeight="1">
      <c r="A8" s="170">
        <v>2013</v>
      </c>
      <c r="B8" s="67">
        <v>4607</v>
      </c>
      <c r="C8" s="67">
        <v>2167</v>
      </c>
      <c r="D8" s="67">
        <v>2440</v>
      </c>
      <c r="E8" s="67">
        <v>3703</v>
      </c>
      <c r="F8" s="67">
        <v>1801</v>
      </c>
      <c r="G8" s="67">
        <v>1902</v>
      </c>
      <c r="H8" s="67">
        <v>58</v>
      </c>
      <c r="I8" s="67">
        <v>37</v>
      </c>
      <c r="J8" s="67">
        <v>21</v>
      </c>
      <c r="K8" s="67">
        <v>80</v>
      </c>
      <c r="L8" s="67">
        <v>14</v>
      </c>
      <c r="M8" s="67">
        <v>66</v>
      </c>
      <c r="N8" s="67">
        <v>274</v>
      </c>
      <c r="O8" s="67">
        <v>70</v>
      </c>
      <c r="P8" s="67">
        <v>204</v>
      </c>
      <c r="Q8" s="67">
        <v>142</v>
      </c>
      <c r="R8" s="67">
        <v>58</v>
      </c>
      <c r="S8" s="67">
        <v>84</v>
      </c>
      <c r="T8" s="67">
        <v>13</v>
      </c>
      <c r="U8" s="67">
        <v>11</v>
      </c>
      <c r="V8" s="67">
        <v>2</v>
      </c>
      <c r="W8" s="67">
        <v>337</v>
      </c>
      <c r="X8" s="67">
        <v>176</v>
      </c>
      <c r="Y8" s="67">
        <v>161</v>
      </c>
      <c r="Z8" s="135">
        <v>2013</v>
      </c>
    </row>
    <row r="9" spans="1:26" s="171" customFormat="1" ht="24.95" customHeight="1">
      <c r="A9" s="132">
        <v>2014</v>
      </c>
      <c r="B9" s="67">
        <v>5279</v>
      </c>
      <c r="C9" s="67">
        <v>2533</v>
      </c>
      <c r="D9" s="67">
        <v>2746</v>
      </c>
      <c r="E9" s="67">
        <v>4361</v>
      </c>
      <c r="F9" s="67">
        <v>2129</v>
      </c>
      <c r="G9" s="67">
        <v>2232</v>
      </c>
      <c r="H9" s="67">
        <v>44</v>
      </c>
      <c r="I9" s="67">
        <v>28</v>
      </c>
      <c r="J9" s="67">
        <v>16</v>
      </c>
      <c r="K9" s="67">
        <v>84</v>
      </c>
      <c r="L9" s="67">
        <v>16</v>
      </c>
      <c r="M9" s="67">
        <v>68</v>
      </c>
      <c r="N9" s="67">
        <v>269</v>
      </c>
      <c r="O9" s="67">
        <v>84</v>
      </c>
      <c r="P9" s="67">
        <v>185</v>
      </c>
      <c r="Q9" s="67">
        <v>154</v>
      </c>
      <c r="R9" s="67">
        <v>64</v>
      </c>
      <c r="S9" s="67">
        <v>90</v>
      </c>
      <c r="T9" s="67">
        <v>7</v>
      </c>
      <c r="U9" s="67">
        <v>7</v>
      </c>
      <c r="V9" s="67">
        <v>0</v>
      </c>
      <c r="W9" s="67">
        <v>360</v>
      </c>
      <c r="X9" s="67">
        <v>205</v>
      </c>
      <c r="Y9" s="67">
        <v>155</v>
      </c>
      <c r="Z9" s="135">
        <v>2014</v>
      </c>
    </row>
    <row r="10" spans="1:26" s="172" customFormat="1" ht="24.95" customHeight="1">
      <c r="A10" s="395">
        <v>2015</v>
      </c>
      <c r="B10" s="396">
        <v>5739</v>
      </c>
      <c r="C10" s="334">
        <v>2753</v>
      </c>
      <c r="D10" s="334">
        <v>2986</v>
      </c>
      <c r="E10" s="334">
        <v>4778</v>
      </c>
      <c r="F10" s="334">
        <v>2331</v>
      </c>
      <c r="G10" s="334">
        <v>2447</v>
      </c>
      <c r="H10" s="334">
        <v>38</v>
      </c>
      <c r="I10" s="334">
        <v>21</v>
      </c>
      <c r="J10" s="334">
        <v>17</v>
      </c>
      <c r="K10" s="334">
        <v>90</v>
      </c>
      <c r="L10" s="334">
        <v>21</v>
      </c>
      <c r="M10" s="334">
        <v>69</v>
      </c>
      <c r="N10" s="334">
        <v>302</v>
      </c>
      <c r="O10" s="334">
        <v>90</v>
      </c>
      <c r="P10" s="334">
        <v>212</v>
      </c>
      <c r="Q10" s="334">
        <v>146</v>
      </c>
      <c r="R10" s="334">
        <v>59</v>
      </c>
      <c r="S10" s="334">
        <v>87</v>
      </c>
      <c r="T10" s="334">
        <v>9</v>
      </c>
      <c r="U10" s="334">
        <v>8</v>
      </c>
      <c r="V10" s="334">
        <v>1</v>
      </c>
      <c r="W10" s="334">
        <v>376</v>
      </c>
      <c r="X10" s="334">
        <v>223</v>
      </c>
      <c r="Y10" s="334">
        <v>153</v>
      </c>
      <c r="Z10" s="332">
        <v>2015</v>
      </c>
    </row>
    <row r="11" spans="1:26" s="172" customFormat="1" ht="24.95" customHeight="1" thickBot="1">
      <c r="A11" s="173">
        <v>2016</v>
      </c>
      <c r="B11" s="110">
        <v>5919</v>
      </c>
      <c r="C11" s="391">
        <v>2912</v>
      </c>
      <c r="D11" s="391">
        <v>3007</v>
      </c>
      <c r="E11" s="391">
        <v>4902</v>
      </c>
      <c r="F11" s="391">
        <v>2462</v>
      </c>
      <c r="G11" s="391">
        <v>2440</v>
      </c>
      <c r="H11" s="391">
        <v>36</v>
      </c>
      <c r="I11" s="391">
        <v>16</v>
      </c>
      <c r="J11" s="391">
        <v>20</v>
      </c>
      <c r="K11" s="391">
        <v>90</v>
      </c>
      <c r="L11" s="391">
        <v>20</v>
      </c>
      <c r="M11" s="391">
        <v>70</v>
      </c>
      <c r="N11" s="391">
        <v>331</v>
      </c>
      <c r="O11" s="391">
        <v>102</v>
      </c>
      <c r="P11" s="391">
        <v>229</v>
      </c>
      <c r="Q11" s="391">
        <v>143</v>
      </c>
      <c r="R11" s="391">
        <v>54</v>
      </c>
      <c r="S11" s="391">
        <v>89</v>
      </c>
      <c r="T11" s="391">
        <v>9</v>
      </c>
      <c r="U11" s="391">
        <v>6</v>
      </c>
      <c r="V11" s="391">
        <v>3</v>
      </c>
      <c r="W11" s="391">
        <v>408</v>
      </c>
      <c r="X11" s="391">
        <v>252</v>
      </c>
      <c r="Y11" s="391">
        <v>156</v>
      </c>
      <c r="Z11" s="394">
        <v>2016</v>
      </c>
    </row>
    <row r="12" spans="1:26" s="49" customFormat="1" ht="25.5" customHeight="1">
      <c r="A12" s="198" t="s">
        <v>296</v>
      </c>
      <c r="B12" s="198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</row>
    <row r="13" spans="1:26">
      <c r="B13" s="9"/>
    </row>
  </sheetData>
  <mergeCells count="14">
    <mergeCell ref="A1:M1"/>
    <mergeCell ref="N1:Z1"/>
    <mergeCell ref="N4:P4"/>
    <mergeCell ref="Z4:Z5"/>
    <mergeCell ref="A3:B3"/>
    <mergeCell ref="W4:Y4"/>
    <mergeCell ref="T4:V4"/>
    <mergeCell ref="H4:J4"/>
    <mergeCell ref="K4:M4"/>
    <mergeCell ref="W3:Z3"/>
    <mergeCell ref="Q4:S4"/>
    <mergeCell ref="A4:A5"/>
    <mergeCell ref="E4:G4"/>
    <mergeCell ref="B4:D4"/>
  </mergeCells>
  <phoneticPr fontId="20" type="noConversion"/>
  <pageMargins left="0.7" right="0.7" top="0.75" bottom="0.75" header="0.3" footer="0.3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79998168889431442"/>
    <pageSetUpPr fitToPage="1"/>
  </sheetPr>
  <dimension ref="A1:W13"/>
  <sheetViews>
    <sheetView zoomScale="110" zoomScaleNormal="110" workbookViewId="0">
      <selection activeCell="J19" sqref="J19"/>
    </sheetView>
  </sheetViews>
  <sheetFormatPr defaultRowHeight="16.5"/>
  <cols>
    <col min="1" max="1" width="7.875" customWidth="1"/>
    <col min="2" max="5" width="6.125" customWidth="1"/>
    <col min="6" max="6" width="9.625" customWidth="1"/>
    <col min="7" max="8" width="7.125" customWidth="1"/>
    <col min="9" max="9" width="7.75" customWidth="1"/>
    <col min="10" max="10" width="10.5" style="26" customWidth="1"/>
    <col min="11" max="11" width="5.875" customWidth="1"/>
    <col min="12" max="12" width="6.625" customWidth="1"/>
    <col min="13" max="13" width="7.125" customWidth="1"/>
    <col min="14" max="15" width="6.75" customWidth="1"/>
    <col min="16" max="17" width="7.75" customWidth="1"/>
    <col min="18" max="18" width="7.75" style="26" customWidth="1"/>
    <col min="19" max="19" width="7.75" customWidth="1"/>
    <col min="20" max="20" width="7.75" style="26" customWidth="1"/>
    <col min="21" max="21" width="7.75" customWidth="1"/>
    <col min="22" max="22" width="6.375" customWidth="1"/>
  </cols>
  <sheetData>
    <row r="1" spans="1:23" ht="21.75">
      <c r="A1" s="768" t="s">
        <v>554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73" t="s">
        <v>223</v>
      </c>
      <c r="M1" s="773"/>
      <c r="N1" s="773"/>
      <c r="O1" s="773"/>
      <c r="P1" s="773"/>
      <c r="Q1" s="773"/>
      <c r="R1" s="773"/>
      <c r="S1" s="773"/>
      <c r="T1" s="773"/>
      <c r="U1" s="773"/>
      <c r="V1" s="175"/>
      <c r="W1" s="174"/>
    </row>
    <row r="2" spans="1:23" ht="2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7"/>
      <c r="M2" s="177"/>
      <c r="N2" s="177"/>
      <c r="O2" s="177"/>
      <c r="P2" s="177"/>
      <c r="Q2" s="177"/>
      <c r="R2" s="406"/>
      <c r="S2" s="177"/>
      <c r="T2" s="406"/>
      <c r="U2" s="177"/>
      <c r="V2" s="175"/>
      <c r="W2" s="174"/>
    </row>
    <row r="3" spans="1:23" ht="17.25" thickBot="1">
      <c r="A3" s="58" t="s">
        <v>224</v>
      </c>
      <c r="B3" s="58"/>
      <c r="C3" s="58"/>
      <c r="D3" s="58"/>
      <c r="E3" s="58"/>
      <c r="F3" s="58"/>
      <c r="G3" s="58"/>
      <c r="H3" s="58"/>
      <c r="I3" s="58"/>
      <c r="J3" s="58"/>
      <c r="K3" s="178"/>
      <c r="L3" s="58"/>
      <c r="M3" s="58"/>
      <c r="N3" s="58"/>
      <c r="O3" s="58"/>
      <c r="P3" s="58"/>
      <c r="Q3" s="58"/>
      <c r="R3" s="58"/>
      <c r="S3" s="58"/>
      <c r="T3" s="58"/>
      <c r="U3" s="178"/>
      <c r="V3" s="175"/>
      <c r="W3" s="174"/>
    </row>
    <row r="4" spans="1:23">
      <c r="A4" s="769" t="s">
        <v>226</v>
      </c>
      <c r="B4" s="771" t="s">
        <v>287</v>
      </c>
      <c r="C4" s="771"/>
      <c r="D4" s="771"/>
      <c r="E4" s="771"/>
      <c r="F4" s="771"/>
      <c r="G4" s="771"/>
      <c r="H4" s="771"/>
      <c r="I4" s="771"/>
      <c r="J4" s="771"/>
      <c r="K4" s="772"/>
      <c r="L4" s="772" t="s">
        <v>227</v>
      </c>
      <c r="M4" s="774"/>
      <c r="N4" s="774"/>
      <c r="O4" s="774"/>
      <c r="P4" s="774"/>
      <c r="Q4" s="774"/>
      <c r="R4" s="774"/>
      <c r="S4" s="774"/>
      <c r="T4" s="774"/>
      <c r="U4" s="769"/>
      <c r="V4" s="766" t="s">
        <v>211</v>
      </c>
      <c r="W4" s="174"/>
    </row>
    <row r="5" spans="1:23" ht="34.5">
      <c r="A5" s="770"/>
      <c r="B5" s="71" t="s">
        <v>228</v>
      </c>
      <c r="C5" s="71" t="s">
        <v>232</v>
      </c>
      <c r="D5" s="71" t="s">
        <v>229</v>
      </c>
      <c r="E5" s="71" t="s">
        <v>235</v>
      </c>
      <c r="F5" s="71" t="s">
        <v>233</v>
      </c>
      <c r="G5" s="71" t="s">
        <v>230</v>
      </c>
      <c r="H5" s="71" t="s">
        <v>234</v>
      </c>
      <c r="I5" s="71" t="s">
        <v>231</v>
      </c>
      <c r="J5" s="71" t="s">
        <v>288</v>
      </c>
      <c r="K5" s="179" t="s">
        <v>236</v>
      </c>
      <c r="L5" s="71" t="s">
        <v>228</v>
      </c>
      <c r="M5" s="71" t="s">
        <v>232</v>
      </c>
      <c r="N5" s="71" t="s">
        <v>229</v>
      </c>
      <c r="O5" s="71" t="s">
        <v>235</v>
      </c>
      <c r="P5" s="71" t="s">
        <v>289</v>
      </c>
      <c r="Q5" s="71" t="s">
        <v>237</v>
      </c>
      <c r="R5" s="532" t="s">
        <v>482</v>
      </c>
      <c r="S5" s="71" t="s">
        <v>238</v>
      </c>
      <c r="T5" s="71" t="s">
        <v>290</v>
      </c>
      <c r="U5" s="71" t="s">
        <v>236</v>
      </c>
      <c r="V5" s="767"/>
      <c r="W5" s="174"/>
    </row>
    <row r="6" spans="1:23" ht="24.95" customHeight="1">
      <c r="A6" s="375">
        <v>2011</v>
      </c>
      <c r="B6" s="385">
        <v>121</v>
      </c>
      <c r="C6" s="385">
        <v>7</v>
      </c>
      <c r="D6" s="385">
        <v>47</v>
      </c>
      <c r="E6" s="385" t="s">
        <v>239</v>
      </c>
      <c r="F6" s="385">
        <v>7</v>
      </c>
      <c r="G6" s="385">
        <v>39</v>
      </c>
      <c r="H6" s="385" t="s">
        <v>239</v>
      </c>
      <c r="I6" s="385" t="s">
        <v>239</v>
      </c>
      <c r="J6" s="385" t="s">
        <v>239</v>
      </c>
      <c r="K6" s="385">
        <v>11</v>
      </c>
      <c r="L6" s="385">
        <v>58</v>
      </c>
      <c r="M6" s="385" t="s">
        <v>239</v>
      </c>
      <c r="N6" s="385">
        <v>33</v>
      </c>
      <c r="O6" s="385">
        <v>8</v>
      </c>
      <c r="P6" s="385" t="s">
        <v>239</v>
      </c>
      <c r="Q6" s="385" t="s">
        <v>239</v>
      </c>
      <c r="R6" s="385" t="s">
        <v>239</v>
      </c>
      <c r="S6" s="385" t="s">
        <v>239</v>
      </c>
      <c r="T6" s="385" t="s">
        <v>239</v>
      </c>
      <c r="U6" s="385">
        <v>7</v>
      </c>
      <c r="V6" s="378">
        <v>2011</v>
      </c>
      <c r="W6" s="174"/>
    </row>
    <row r="7" spans="1:23" ht="24.95" customHeight="1">
      <c r="A7" s="65">
        <v>2012</v>
      </c>
      <c r="B7" s="386">
        <v>109</v>
      </c>
      <c r="C7" s="386">
        <v>8</v>
      </c>
      <c r="D7" s="386">
        <v>52</v>
      </c>
      <c r="E7" s="386" t="s">
        <v>239</v>
      </c>
      <c r="F7" s="386">
        <v>10</v>
      </c>
      <c r="G7" s="386">
        <v>28</v>
      </c>
      <c r="H7" s="386" t="s">
        <v>239</v>
      </c>
      <c r="I7" s="386" t="s">
        <v>239</v>
      </c>
      <c r="J7" s="386" t="s">
        <v>239</v>
      </c>
      <c r="K7" s="386">
        <v>7</v>
      </c>
      <c r="L7" s="386">
        <v>58</v>
      </c>
      <c r="M7" s="386">
        <v>11</v>
      </c>
      <c r="N7" s="386">
        <v>20</v>
      </c>
      <c r="O7" s="386">
        <v>11</v>
      </c>
      <c r="P7" s="386" t="s">
        <v>239</v>
      </c>
      <c r="Q7" s="386" t="s">
        <v>239</v>
      </c>
      <c r="R7" s="386" t="s">
        <v>239</v>
      </c>
      <c r="S7" s="386" t="s">
        <v>239</v>
      </c>
      <c r="T7" s="386" t="s">
        <v>239</v>
      </c>
      <c r="U7" s="386">
        <v>10</v>
      </c>
      <c r="V7" s="66">
        <v>2012</v>
      </c>
      <c r="W7" s="174"/>
    </row>
    <row r="8" spans="1:23" s="26" customFormat="1" ht="24.95" customHeight="1">
      <c r="A8" s="65">
        <v>2013</v>
      </c>
      <c r="B8" s="386">
        <v>119</v>
      </c>
      <c r="C8" s="386">
        <v>6</v>
      </c>
      <c r="D8" s="386">
        <v>52</v>
      </c>
      <c r="E8" s="386" t="s">
        <v>239</v>
      </c>
      <c r="F8" s="386">
        <v>6</v>
      </c>
      <c r="G8" s="386">
        <v>33</v>
      </c>
      <c r="H8" s="386" t="s">
        <v>239</v>
      </c>
      <c r="I8" s="386" t="s">
        <v>239</v>
      </c>
      <c r="J8" s="386" t="s">
        <v>239</v>
      </c>
      <c r="K8" s="386">
        <v>12</v>
      </c>
      <c r="L8" s="386">
        <v>56</v>
      </c>
      <c r="M8" s="386" t="s">
        <v>239</v>
      </c>
      <c r="N8" s="386">
        <v>20</v>
      </c>
      <c r="O8" s="386">
        <v>16</v>
      </c>
      <c r="P8" s="386" t="s">
        <v>239</v>
      </c>
      <c r="Q8" s="386" t="s">
        <v>239</v>
      </c>
      <c r="R8" s="386" t="s">
        <v>239</v>
      </c>
      <c r="S8" s="386" t="s">
        <v>239</v>
      </c>
      <c r="T8" s="386" t="s">
        <v>239</v>
      </c>
      <c r="U8" s="386">
        <v>7</v>
      </c>
      <c r="V8" s="66">
        <v>2013</v>
      </c>
      <c r="W8" s="174"/>
    </row>
    <row r="9" spans="1:23" s="26" customFormat="1" ht="24.95" customHeight="1">
      <c r="A9" s="65">
        <v>2014</v>
      </c>
      <c r="B9" s="386">
        <v>106</v>
      </c>
      <c r="C9" s="386" t="s">
        <v>239</v>
      </c>
      <c r="D9" s="386">
        <v>52</v>
      </c>
      <c r="E9" s="386" t="s">
        <v>239</v>
      </c>
      <c r="F9" s="386">
        <v>9</v>
      </c>
      <c r="G9" s="386">
        <v>21</v>
      </c>
      <c r="H9" s="386" t="s">
        <v>239</v>
      </c>
      <c r="I9" s="386" t="s">
        <v>239</v>
      </c>
      <c r="J9" s="386" t="s">
        <v>239</v>
      </c>
      <c r="K9" s="386">
        <v>16</v>
      </c>
      <c r="L9" s="386">
        <v>44</v>
      </c>
      <c r="M9" s="386" t="s">
        <v>239</v>
      </c>
      <c r="N9" s="386">
        <v>18</v>
      </c>
      <c r="O9" s="386">
        <v>9</v>
      </c>
      <c r="P9" s="386" t="s">
        <v>239</v>
      </c>
      <c r="Q9" s="386" t="s">
        <v>239</v>
      </c>
      <c r="R9" s="386" t="s">
        <v>239</v>
      </c>
      <c r="S9" s="386" t="s">
        <v>239</v>
      </c>
      <c r="T9" s="386" t="s">
        <v>239</v>
      </c>
      <c r="U9" s="386">
        <v>6</v>
      </c>
      <c r="V9" s="66">
        <v>2014</v>
      </c>
      <c r="W9" s="174"/>
    </row>
    <row r="10" spans="1:23" ht="24.95" customHeight="1">
      <c r="A10" s="376">
        <v>2015</v>
      </c>
      <c r="B10" s="397">
        <v>98</v>
      </c>
      <c r="C10" s="397">
        <v>11</v>
      </c>
      <c r="D10" s="397">
        <v>41</v>
      </c>
      <c r="E10" s="397" t="s">
        <v>239</v>
      </c>
      <c r="F10" s="397" t="s">
        <v>239</v>
      </c>
      <c r="G10" s="397">
        <v>21</v>
      </c>
      <c r="H10" s="397" t="s">
        <v>239</v>
      </c>
      <c r="I10" s="397" t="s">
        <v>239</v>
      </c>
      <c r="J10" s="386" t="s">
        <v>239</v>
      </c>
      <c r="K10" s="397">
        <v>12</v>
      </c>
      <c r="L10" s="397">
        <v>43</v>
      </c>
      <c r="M10" s="397" t="s">
        <v>239</v>
      </c>
      <c r="N10" s="397">
        <v>17</v>
      </c>
      <c r="O10" s="397">
        <v>6</v>
      </c>
      <c r="P10" s="386" t="s">
        <v>239</v>
      </c>
      <c r="Q10" s="397" t="s">
        <v>239</v>
      </c>
      <c r="R10" s="397" t="s">
        <v>239</v>
      </c>
      <c r="S10" s="397" t="s">
        <v>239</v>
      </c>
      <c r="T10" s="397" t="s">
        <v>239</v>
      </c>
      <c r="U10" s="397">
        <v>8</v>
      </c>
      <c r="V10" s="379">
        <v>2015</v>
      </c>
      <c r="W10" s="174"/>
    </row>
    <row r="11" spans="1:23" s="26" customFormat="1" ht="24.95" customHeight="1" thickBot="1">
      <c r="A11" s="398">
        <v>2016</v>
      </c>
      <c r="B11" s="399">
        <v>83</v>
      </c>
      <c r="C11" s="399">
        <v>6</v>
      </c>
      <c r="D11" s="399">
        <v>34</v>
      </c>
      <c r="E11" s="399" t="s">
        <v>239</v>
      </c>
      <c r="F11" s="399" t="s">
        <v>239</v>
      </c>
      <c r="G11" s="399">
        <v>21</v>
      </c>
      <c r="H11" s="399" t="s">
        <v>239</v>
      </c>
      <c r="I11" s="399" t="s">
        <v>239</v>
      </c>
      <c r="J11" s="399" t="s">
        <v>239</v>
      </c>
      <c r="K11" s="399">
        <v>12</v>
      </c>
      <c r="L11" s="399">
        <v>34</v>
      </c>
      <c r="M11" s="399" t="s">
        <v>239</v>
      </c>
      <c r="N11" s="399">
        <v>11</v>
      </c>
      <c r="O11" s="399">
        <v>8</v>
      </c>
      <c r="P11" s="399" t="s">
        <v>239</v>
      </c>
      <c r="Q11" s="399" t="s">
        <v>239</v>
      </c>
      <c r="R11" s="399" t="s">
        <v>239</v>
      </c>
      <c r="S11" s="399" t="s">
        <v>239</v>
      </c>
      <c r="T11" s="399" t="s">
        <v>239</v>
      </c>
      <c r="U11" s="399">
        <v>10</v>
      </c>
      <c r="V11" s="400">
        <v>2016</v>
      </c>
      <c r="W11" s="174"/>
    </row>
    <row r="12" spans="1:23">
      <c r="A12" s="180" t="s">
        <v>240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V12" s="181" t="s">
        <v>246</v>
      </c>
      <c r="W12" s="174"/>
    </row>
    <row r="13" spans="1:23">
      <c r="A13" s="180" t="s">
        <v>301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75"/>
      <c r="W13" s="174"/>
    </row>
  </sheetData>
  <mergeCells count="6">
    <mergeCell ref="V4:V5"/>
    <mergeCell ref="A1:K1"/>
    <mergeCell ref="A4:A5"/>
    <mergeCell ref="B4:K4"/>
    <mergeCell ref="L1:U1"/>
    <mergeCell ref="L4:U4"/>
  </mergeCells>
  <phoneticPr fontId="20" type="noConversion"/>
  <pageMargins left="0.7" right="0.7" top="0.75" bottom="0.75" header="0.3" footer="0.3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79998168889431442"/>
  </sheetPr>
  <dimension ref="A1:F13"/>
  <sheetViews>
    <sheetView workbookViewId="0">
      <selection activeCell="J20" sqref="J20"/>
    </sheetView>
  </sheetViews>
  <sheetFormatPr defaultRowHeight="16.5"/>
  <cols>
    <col min="2" max="5" width="20.5" customWidth="1"/>
  </cols>
  <sheetData>
    <row r="1" spans="1:6" ht="20.25">
      <c r="A1" s="775" t="s">
        <v>555</v>
      </c>
      <c r="B1" s="776"/>
      <c r="C1" s="776"/>
      <c r="D1" s="776"/>
      <c r="E1" s="776"/>
      <c r="F1" s="678"/>
    </row>
    <row r="2" spans="1:6" ht="20.25">
      <c r="A2" s="44"/>
      <c r="B2" s="44"/>
      <c r="C2" s="44"/>
      <c r="D2" s="44"/>
      <c r="E2" s="44"/>
      <c r="F2" s="43"/>
    </row>
    <row r="3" spans="1:6" ht="17.25" thickBot="1">
      <c r="A3" s="52" t="s">
        <v>224</v>
      </c>
      <c r="B3" s="52"/>
      <c r="C3" s="52"/>
      <c r="D3" s="52"/>
      <c r="E3" s="190"/>
      <c r="F3" s="191" t="s">
        <v>225</v>
      </c>
    </row>
    <row r="4" spans="1:6" ht="37.5" customHeight="1">
      <c r="A4" s="192" t="s">
        <v>241</v>
      </c>
      <c r="B4" s="193" t="s">
        <v>312</v>
      </c>
      <c r="C4" s="193" t="s">
        <v>292</v>
      </c>
      <c r="D4" s="193" t="s">
        <v>313</v>
      </c>
      <c r="E4" s="193" t="s">
        <v>293</v>
      </c>
      <c r="F4" s="194" t="s">
        <v>211</v>
      </c>
    </row>
    <row r="5" spans="1:6" ht="24.95" customHeight="1">
      <c r="A5" s="375">
        <v>2011</v>
      </c>
      <c r="B5" s="134">
        <v>2863</v>
      </c>
      <c r="C5" s="134">
        <v>121</v>
      </c>
      <c r="D5" s="134">
        <v>2661</v>
      </c>
      <c r="E5" s="134">
        <v>58</v>
      </c>
      <c r="F5" s="378">
        <v>2011</v>
      </c>
    </row>
    <row r="6" spans="1:6" ht="24.95" customHeight="1">
      <c r="A6" s="65">
        <v>2012</v>
      </c>
      <c r="B6" s="67">
        <v>2705</v>
      </c>
      <c r="C6" s="67">
        <v>109</v>
      </c>
      <c r="D6" s="67">
        <v>2660</v>
      </c>
      <c r="E6" s="67">
        <v>58</v>
      </c>
      <c r="F6" s="66">
        <v>2012</v>
      </c>
    </row>
    <row r="7" spans="1:6" s="17" customFormat="1" ht="24.95" customHeight="1">
      <c r="A7" s="65">
        <v>2013</v>
      </c>
      <c r="B7" s="67">
        <v>2442</v>
      </c>
      <c r="C7" s="67">
        <v>119</v>
      </c>
      <c r="D7" s="67">
        <v>2429</v>
      </c>
      <c r="E7" s="67">
        <v>56</v>
      </c>
      <c r="F7" s="66">
        <v>2013</v>
      </c>
    </row>
    <row r="8" spans="1:6" s="17" customFormat="1" ht="24.95" customHeight="1">
      <c r="A8" s="65">
        <v>2014</v>
      </c>
      <c r="B8" s="67">
        <v>2197</v>
      </c>
      <c r="C8" s="67">
        <v>106</v>
      </c>
      <c r="D8" s="67">
        <v>2208</v>
      </c>
      <c r="E8" s="67">
        <v>44</v>
      </c>
      <c r="F8" s="66">
        <v>2014</v>
      </c>
    </row>
    <row r="9" spans="1:6" ht="24.95" customHeight="1">
      <c r="A9" s="376">
        <v>2015</v>
      </c>
      <c r="B9" s="334">
        <v>2111</v>
      </c>
      <c r="C9" s="334">
        <v>98</v>
      </c>
      <c r="D9" s="334">
        <v>2032</v>
      </c>
      <c r="E9" s="334">
        <v>43</v>
      </c>
      <c r="F9" s="379">
        <v>2015</v>
      </c>
    </row>
    <row r="10" spans="1:6" s="26" customFormat="1" ht="24.95" customHeight="1" thickBot="1">
      <c r="A10" s="398">
        <v>2016</v>
      </c>
      <c r="B10" s="50">
        <v>1897</v>
      </c>
      <c r="C10" s="50">
        <v>83</v>
      </c>
      <c r="D10" s="50">
        <v>1823</v>
      </c>
      <c r="E10" s="50">
        <v>34</v>
      </c>
      <c r="F10" s="400">
        <v>2016</v>
      </c>
    </row>
    <row r="11" spans="1:6">
      <c r="A11" s="195" t="s">
        <v>311</v>
      </c>
      <c r="B11" s="53"/>
      <c r="C11" s="53"/>
      <c r="D11" s="53"/>
      <c r="E11" s="53"/>
      <c r="F11" s="53"/>
    </row>
    <row r="12" spans="1:6">
      <c r="A12" s="59" t="s">
        <v>302</v>
      </c>
      <c r="B12" s="53"/>
      <c r="C12" s="53"/>
      <c r="D12" s="53"/>
      <c r="E12" s="53"/>
      <c r="F12" s="53"/>
    </row>
    <row r="13" spans="1:6">
      <c r="A13" s="8"/>
      <c r="B13" s="8"/>
      <c r="C13" s="8"/>
      <c r="D13" s="8"/>
      <c r="E13" s="8"/>
      <c r="F13" s="8"/>
    </row>
  </sheetData>
  <mergeCells count="1">
    <mergeCell ref="A1:F1"/>
  </mergeCells>
  <phoneticPr fontId="20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BJ26"/>
  <sheetViews>
    <sheetView workbookViewId="0">
      <selection activeCell="A15" sqref="A15"/>
    </sheetView>
  </sheetViews>
  <sheetFormatPr defaultRowHeight="17.25"/>
  <cols>
    <col min="1" max="1" width="7.5" style="447" customWidth="1"/>
    <col min="2" max="4" width="5.875" style="447" customWidth="1"/>
    <col min="5" max="31" width="5.5" style="447" customWidth="1"/>
    <col min="32" max="61" width="5" style="447" customWidth="1"/>
    <col min="62" max="62" width="10.5" style="447" customWidth="1"/>
    <col min="63" max="16384" width="9" style="447"/>
  </cols>
  <sheetData>
    <row r="1" spans="1:62" ht="9.9499999999999993" customHeight="1">
      <c r="A1" s="444"/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4"/>
      <c r="S1" s="445"/>
      <c r="T1" s="446"/>
      <c r="U1" s="446"/>
      <c r="V1" s="446"/>
      <c r="W1" s="446"/>
      <c r="X1" s="446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4"/>
      <c r="AW1" s="445"/>
      <c r="AX1" s="446"/>
      <c r="AY1" s="446"/>
      <c r="AZ1" s="446"/>
      <c r="BA1" s="446"/>
      <c r="BB1" s="446"/>
      <c r="BC1" s="445"/>
      <c r="BD1" s="445"/>
      <c r="BE1" s="445"/>
      <c r="BF1" s="445"/>
      <c r="BG1" s="445"/>
      <c r="BH1" s="445"/>
      <c r="BI1" s="445"/>
      <c r="BJ1" s="444"/>
    </row>
    <row r="2" spans="1:62" s="13" customFormat="1" ht="27" customHeight="1">
      <c r="A2" s="674" t="s">
        <v>556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 t="s">
        <v>383</v>
      </c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  <c r="AN2" s="674"/>
      <c r="AO2" s="674"/>
      <c r="AP2" s="674"/>
      <c r="AQ2" s="674"/>
      <c r="AR2" s="674"/>
      <c r="AS2" s="674"/>
      <c r="AT2" s="674"/>
      <c r="AU2" s="674" t="s">
        <v>384</v>
      </c>
      <c r="AV2" s="674"/>
      <c r="AW2" s="674"/>
      <c r="AX2" s="674"/>
      <c r="AY2" s="674"/>
      <c r="AZ2" s="674"/>
      <c r="BA2" s="674"/>
      <c r="BB2" s="674"/>
      <c r="BC2" s="674"/>
      <c r="BD2" s="674"/>
      <c r="BE2" s="674"/>
      <c r="BF2" s="674"/>
      <c r="BG2" s="674"/>
      <c r="BH2" s="674"/>
      <c r="BI2" s="674"/>
      <c r="BJ2" s="674"/>
    </row>
    <row r="3" spans="1:62" s="310" customFormat="1" ht="27" customHeight="1" thickBot="1">
      <c r="A3" s="448" t="s">
        <v>385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9"/>
      <c r="U3" s="449"/>
      <c r="V3" s="449"/>
      <c r="W3" s="449"/>
      <c r="X3" s="449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448"/>
      <c r="AS3" s="448"/>
      <c r="AT3" s="448"/>
      <c r="AU3" s="448"/>
      <c r="AV3" s="448"/>
      <c r="AW3" s="448"/>
      <c r="AX3" s="449"/>
      <c r="AY3" s="449"/>
      <c r="AZ3" s="449"/>
      <c r="BA3" s="449"/>
      <c r="BB3" s="449"/>
      <c r="BC3" s="448"/>
      <c r="BD3" s="448"/>
      <c r="BE3" s="448"/>
      <c r="BF3" s="448"/>
      <c r="BG3" s="448"/>
      <c r="BH3" s="448"/>
      <c r="BI3" s="448"/>
      <c r="BJ3" s="450" t="s">
        <v>386</v>
      </c>
    </row>
    <row r="4" spans="1:62" s="11" customFormat="1" ht="15.95" customHeight="1" thickTop="1">
      <c r="A4" s="451"/>
      <c r="B4" s="452" t="s">
        <v>387</v>
      </c>
      <c r="C4" s="453"/>
      <c r="D4" s="454"/>
      <c r="E4" s="784" t="s">
        <v>388</v>
      </c>
      <c r="F4" s="785"/>
      <c r="G4" s="786"/>
      <c r="H4" s="455" t="s">
        <v>389</v>
      </c>
      <c r="I4" s="456"/>
      <c r="J4" s="457"/>
      <c r="K4" s="787" t="s">
        <v>390</v>
      </c>
      <c r="L4" s="788"/>
      <c r="M4" s="789"/>
      <c r="N4" s="784" t="s">
        <v>391</v>
      </c>
      <c r="O4" s="785"/>
      <c r="P4" s="785"/>
      <c r="Q4" s="784" t="s">
        <v>392</v>
      </c>
      <c r="R4" s="785"/>
      <c r="S4" s="786"/>
      <c r="T4" s="784" t="s">
        <v>393</v>
      </c>
      <c r="U4" s="785"/>
      <c r="V4" s="786"/>
      <c r="W4" s="784" t="s">
        <v>394</v>
      </c>
      <c r="X4" s="785"/>
      <c r="Y4" s="786"/>
      <c r="Z4" s="784" t="s">
        <v>395</v>
      </c>
      <c r="AA4" s="785"/>
      <c r="AB4" s="785"/>
      <c r="AC4" s="784" t="s">
        <v>396</v>
      </c>
      <c r="AD4" s="785"/>
      <c r="AE4" s="786"/>
      <c r="AF4" s="784" t="s">
        <v>397</v>
      </c>
      <c r="AG4" s="785"/>
      <c r="AH4" s="786"/>
      <c r="AI4" s="784" t="s">
        <v>398</v>
      </c>
      <c r="AJ4" s="785"/>
      <c r="AK4" s="786"/>
      <c r="AL4" s="784" t="s">
        <v>399</v>
      </c>
      <c r="AM4" s="785"/>
      <c r="AN4" s="786"/>
      <c r="AO4" s="787" t="s">
        <v>400</v>
      </c>
      <c r="AP4" s="788"/>
      <c r="AQ4" s="789"/>
      <c r="AR4" s="784" t="s">
        <v>401</v>
      </c>
      <c r="AS4" s="785"/>
      <c r="AT4" s="785"/>
      <c r="AU4" s="784" t="s">
        <v>402</v>
      </c>
      <c r="AV4" s="785"/>
      <c r="AW4" s="786"/>
      <c r="AX4" s="784" t="s">
        <v>403</v>
      </c>
      <c r="AY4" s="785"/>
      <c r="AZ4" s="786"/>
      <c r="BA4" s="784" t="s">
        <v>404</v>
      </c>
      <c r="BB4" s="785"/>
      <c r="BC4" s="786"/>
      <c r="BD4" s="784" t="s">
        <v>405</v>
      </c>
      <c r="BE4" s="785"/>
      <c r="BF4" s="785"/>
      <c r="BG4" s="784" t="s">
        <v>406</v>
      </c>
      <c r="BH4" s="785"/>
      <c r="BI4" s="786"/>
      <c r="BJ4" s="458"/>
    </row>
    <row r="5" spans="1:62" s="11" customFormat="1" ht="15.95" customHeight="1">
      <c r="A5" s="459" t="s">
        <v>407</v>
      </c>
      <c r="B5" s="460"/>
      <c r="C5" s="461"/>
      <c r="D5" s="462"/>
      <c r="E5" s="780" t="s">
        <v>408</v>
      </c>
      <c r="F5" s="781"/>
      <c r="G5" s="782"/>
      <c r="H5" s="463"/>
      <c r="I5" s="464"/>
      <c r="J5" s="465"/>
      <c r="K5" s="777" t="s">
        <v>409</v>
      </c>
      <c r="L5" s="783"/>
      <c r="M5" s="779"/>
      <c r="N5" s="777" t="s">
        <v>410</v>
      </c>
      <c r="O5" s="778"/>
      <c r="P5" s="778"/>
      <c r="Q5" s="777"/>
      <c r="R5" s="778"/>
      <c r="S5" s="779"/>
      <c r="T5" s="777"/>
      <c r="U5" s="778"/>
      <c r="V5" s="779"/>
      <c r="W5" s="777"/>
      <c r="X5" s="783"/>
      <c r="Y5" s="779"/>
      <c r="Z5" s="777"/>
      <c r="AA5" s="778"/>
      <c r="AB5" s="778"/>
      <c r="AC5" s="777" t="s">
        <v>411</v>
      </c>
      <c r="AD5" s="778"/>
      <c r="AE5" s="779"/>
      <c r="AF5" s="780"/>
      <c r="AG5" s="781"/>
      <c r="AH5" s="782"/>
      <c r="AI5" s="780"/>
      <c r="AJ5" s="781"/>
      <c r="AK5" s="782"/>
      <c r="AL5" s="780" t="s">
        <v>413</v>
      </c>
      <c r="AM5" s="781"/>
      <c r="AN5" s="782"/>
      <c r="AO5" s="777" t="s">
        <v>414</v>
      </c>
      <c r="AP5" s="783"/>
      <c r="AQ5" s="779"/>
      <c r="AR5" s="777" t="s">
        <v>415</v>
      </c>
      <c r="AS5" s="778"/>
      <c r="AT5" s="778"/>
      <c r="AU5" s="777"/>
      <c r="AV5" s="778"/>
      <c r="AW5" s="779"/>
      <c r="AX5" s="777" t="s">
        <v>416</v>
      </c>
      <c r="AY5" s="783"/>
      <c r="AZ5" s="779"/>
      <c r="BA5" s="777" t="s">
        <v>417</v>
      </c>
      <c r="BB5" s="783"/>
      <c r="BC5" s="779"/>
      <c r="BD5" s="777" t="s">
        <v>418</v>
      </c>
      <c r="BE5" s="778"/>
      <c r="BF5" s="778"/>
      <c r="BG5" s="777" t="s">
        <v>419</v>
      </c>
      <c r="BH5" s="778"/>
      <c r="BI5" s="779"/>
      <c r="BJ5" s="405" t="s">
        <v>412</v>
      </c>
    </row>
    <row r="6" spans="1:62" s="11" customFormat="1" ht="15.95" customHeight="1">
      <c r="A6" s="466"/>
      <c r="B6" s="467"/>
      <c r="C6" s="468" t="s">
        <v>420</v>
      </c>
      <c r="D6" s="469" t="s">
        <v>421</v>
      </c>
      <c r="E6" s="470" t="s">
        <v>422</v>
      </c>
      <c r="F6" s="468" t="s">
        <v>420</v>
      </c>
      <c r="G6" s="469" t="s">
        <v>421</v>
      </c>
      <c r="H6" s="470" t="s">
        <v>423</v>
      </c>
      <c r="I6" s="468" t="s">
        <v>420</v>
      </c>
      <c r="J6" s="469" t="s">
        <v>421</v>
      </c>
      <c r="K6" s="470" t="s">
        <v>424</v>
      </c>
      <c r="L6" s="468" t="s">
        <v>420</v>
      </c>
      <c r="M6" s="469" t="s">
        <v>421</v>
      </c>
      <c r="N6" s="470" t="s">
        <v>425</v>
      </c>
      <c r="O6" s="468" t="s">
        <v>420</v>
      </c>
      <c r="P6" s="471" t="s">
        <v>421</v>
      </c>
      <c r="Q6" s="472" t="s">
        <v>426</v>
      </c>
      <c r="R6" s="468" t="s">
        <v>420</v>
      </c>
      <c r="S6" s="469" t="s">
        <v>421</v>
      </c>
      <c r="T6" s="470" t="s">
        <v>427</v>
      </c>
      <c r="U6" s="468" t="s">
        <v>420</v>
      </c>
      <c r="V6" s="469" t="s">
        <v>421</v>
      </c>
      <c r="W6" s="470" t="s">
        <v>428</v>
      </c>
      <c r="X6" s="468" t="s">
        <v>420</v>
      </c>
      <c r="Y6" s="469" t="s">
        <v>421</v>
      </c>
      <c r="Z6" s="470" t="s">
        <v>429</v>
      </c>
      <c r="AA6" s="468" t="s">
        <v>420</v>
      </c>
      <c r="AB6" s="471" t="s">
        <v>421</v>
      </c>
      <c r="AC6" s="472" t="s">
        <v>430</v>
      </c>
      <c r="AD6" s="468" t="s">
        <v>420</v>
      </c>
      <c r="AE6" s="469" t="s">
        <v>421</v>
      </c>
      <c r="AF6" s="470" t="s">
        <v>432</v>
      </c>
      <c r="AG6" s="468" t="s">
        <v>420</v>
      </c>
      <c r="AH6" s="469" t="s">
        <v>421</v>
      </c>
      <c r="AI6" s="470" t="s">
        <v>433</v>
      </c>
      <c r="AJ6" s="468" t="s">
        <v>420</v>
      </c>
      <c r="AK6" s="469" t="s">
        <v>421</v>
      </c>
      <c r="AL6" s="470" t="s">
        <v>434</v>
      </c>
      <c r="AM6" s="468" t="s">
        <v>420</v>
      </c>
      <c r="AN6" s="469" t="s">
        <v>421</v>
      </c>
      <c r="AO6" s="470" t="s">
        <v>435</v>
      </c>
      <c r="AP6" s="468" t="s">
        <v>420</v>
      </c>
      <c r="AQ6" s="469" t="s">
        <v>421</v>
      </c>
      <c r="AR6" s="470" t="s">
        <v>436</v>
      </c>
      <c r="AS6" s="468" t="s">
        <v>420</v>
      </c>
      <c r="AT6" s="471" t="s">
        <v>421</v>
      </c>
      <c r="AU6" s="473" t="s">
        <v>437</v>
      </c>
      <c r="AV6" s="468" t="s">
        <v>420</v>
      </c>
      <c r="AW6" s="469" t="s">
        <v>421</v>
      </c>
      <c r="AX6" s="470" t="s">
        <v>438</v>
      </c>
      <c r="AY6" s="468" t="s">
        <v>420</v>
      </c>
      <c r="AZ6" s="469" t="s">
        <v>421</v>
      </c>
      <c r="BA6" s="470" t="s">
        <v>439</v>
      </c>
      <c r="BB6" s="468" t="s">
        <v>420</v>
      </c>
      <c r="BC6" s="469" t="s">
        <v>421</v>
      </c>
      <c r="BD6" s="473" t="s">
        <v>440</v>
      </c>
      <c r="BE6" s="468" t="s">
        <v>420</v>
      </c>
      <c r="BF6" s="471" t="s">
        <v>421</v>
      </c>
      <c r="BG6" s="473" t="s">
        <v>441</v>
      </c>
      <c r="BH6" s="468" t="s">
        <v>420</v>
      </c>
      <c r="BI6" s="469" t="s">
        <v>421</v>
      </c>
      <c r="BJ6" s="405" t="s">
        <v>431</v>
      </c>
    </row>
    <row r="7" spans="1:62" s="479" customFormat="1" ht="15.95" customHeight="1">
      <c r="A7" s="474"/>
      <c r="B7" s="475" t="s">
        <v>442</v>
      </c>
      <c r="C7" s="476" t="s">
        <v>443</v>
      </c>
      <c r="D7" s="476" t="s">
        <v>444</v>
      </c>
      <c r="E7" s="475"/>
      <c r="F7" s="476" t="s">
        <v>443</v>
      </c>
      <c r="G7" s="476" t="s">
        <v>444</v>
      </c>
      <c r="H7" s="475"/>
      <c r="I7" s="476" t="s">
        <v>443</v>
      </c>
      <c r="J7" s="476" t="s">
        <v>444</v>
      </c>
      <c r="K7" s="475"/>
      <c r="L7" s="476" t="s">
        <v>443</v>
      </c>
      <c r="M7" s="476" t="s">
        <v>444</v>
      </c>
      <c r="N7" s="477"/>
      <c r="O7" s="476" t="s">
        <v>443</v>
      </c>
      <c r="P7" s="477" t="s">
        <v>444</v>
      </c>
      <c r="Q7" s="477"/>
      <c r="R7" s="476" t="s">
        <v>445</v>
      </c>
      <c r="S7" s="476" t="s">
        <v>444</v>
      </c>
      <c r="T7" s="477"/>
      <c r="U7" s="476" t="s">
        <v>443</v>
      </c>
      <c r="V7" s="476" t="s">
        <v>444</v>
      </c>
      <c r="W7" s="475"/>
      <c r="X7" s="476" t="s">
        <v>443</v>
      </c>
      <c r="Y7" s="476" t="s">
        <v>444</v>
      </c>
      <c r="Z7" s="477"/>
      <c r="AA7" s="476" t="s">
        <v>443</v>
      </c>
      <c r="AB7" s="477" t="s">
        <v>444</v>
      </c>
      <c r="AC7" s="477"/>
      <c r="AD7" s="476" t="s">
        <v>443</v>
      </c>
      <c r="AE7" s="476" t="s">
        <v>444</v>
      </c>
      <c r="AF7" s="475"/>
      <c r="AG7" s="476" t="s">
        <v>443</v>
      </c>
      <c r="AH7" s="476" t="s">
        <v>446</v>
      </c>
      <c r="AI7" s="475"/>
      <c r="AJ7" s="476" t="s">
        <v>443</v>
      </c>
      <c r="AK7" s="476" t="s">
        <v>444</v>
      </c>
      <c r="AL7" s="475"/>
      <c r="AM7" s="476" t="s">
        <v>443</v>
      </c>
      <c r="AN7" s="476" t="s">
        <v>444</v>
      </c>
      <c r="AO7" s="475"/>
      <c r="AP7" s="476" t="s">
        <v>443</v>
      </c>
      <c r="AQ7" s="476" t="s">
        <v>444</v>
      </c>
      <c r="AR7" s="475"/>
      <c r="AS7" s="476" t="s">
        <v>443</v>
      </c>
      <c r="AT7" s="477" t="s">
        <v>444</v>
      </c>
      <c r="AU7" s="477"/>
      <c r="AV7" s="476" t="s">
        <v>443</v>
      </c>
      <c r="AW7" s="476" t="s">
        <v>444</v>
      </c>
      <c r="AX7" s="475"/>
      <c r="AY7" s="476" t="s">
        <v>443</v>
      </c>
      <c r="AZ7" s="476" t="s">
        <v>444</v>
      </c>
      <c r="BA7" s="475"/>
      <c r="BB7" s="476" t="s">
        <v>443</v>
      </c>
      <c r="BC7" s="476" t="s">
        <v>444</v>
      </c>
      <c r="BD7" s="477"/>
      <c r="BE7" s="476" t="s">
        <v>443</v>
      </c>
      <c r="BF7" s="477" t="s">
        <v>444</v>
      </c>
      <c r="BG7" s="477"/>
      <c r="BH7" s="476" t="s">
        <v>443</v>
      </c>
      <c r="BI7" s="476" t="s">
        <v>444</v>
      </c>
      <c r="BJ7" s="478"/>
    </row>
    <row r="8" spans="1:62" s="481" customFormat="1" ht="25.5" customHeight="1">
      <c r="A8" s="359">
        <v>2014</v>
      </c>
      <c r="B8" s="480">
        <v>1363</v>
      </c>
      <c r="C8" s="480">
        <v>736</v>
      </c>
      <c r="D8" s="480">
        <v>627</v>
      </c>
      <c r="E8" s="480">
        <v>20</v>
      </c>
      <c r="F8" s="480">
        <v>14</v>
      </c>
      <c r="G8" s="480">
        <v>6</v>
      </c>
      <c r="H8" s="480">
        <v>432</v>
      </c>
      <c r="I8" s="480">
        <v>256</v>
      </c>
      <c r="J8" s="480">
        <v>176</v>
      </c>
      <c r="K8" s="480">
        <v>1</v>
      </c>
      <c r="L8" s="480">
        <v>0</v>
      </c>
      <c r="M8" s="480">
        <v>1</v>
      </c>
      <c r="N8" s="480">
        <v>70</v>
      </c>
      <c r="O8" s="480">
        <v>31</v>
      </c>
      <c r="P8" s="480">
        <v>39</v>
      </c>
      <c r="Q8" s="480">
        <v>17</v>
      </c>
      <c r="R8" s="480">
        <v>5</v>
      </c>
      <c r="S8" s="480">
        <v>12</v>
      </c>
      <c r="T8" s="480">
        <v>80</v>
      </c>
      <c r="U8" s="480">
        <v>32</v>
      </c>
      <c r="V8" s="480">
        <v>48</v>
      </c>
      <c r="W8" s="480">
        <v>0</v>
      </c>
      <c r="X8" s="480">
        <v>0</v>
      </c>
      <c r="Y8" s="480">
        <v>0</v>
      </c>
      <c r="Z8" s="480">
        <v>0</v>
      </c>
      <c r="AA8" s="480">
        <v>0</v>
      </c>
      <c r="AB8" s="480">
        <v>0</v>
      </c>
      <c r="AC8" s="480">
        <v>278</v>
      </c>
      <c r="AD8" s="480">
        <v>145</v>
      </c>
      <c r="AE8" s="480">
        <v>133</v>
      </c>
      <c r="AF8" s="480">
        <v>72</v>
      </c>
      <c r="AG8" s="480">
        <v>44</v>
      </c>
      <c r="AH8" s="480">
        <v>28</v>
      </c>
      <c r="AI8" s="480">
        <v>61</v>
      </c>
      <c r="AJ8" s="480">
        <v>39</v>
      </c>
      <c r="AK8" s="480">
        <v>22</v>
      </c>
      <c r="AL8" s="480">
        <v>0</v>
      </c>
      <c r="AM8" s="480">
        <v>0</v>
      </c>
      <c r="AN8" s="480">
        <v>0</v>
      </c>
      <c r="AO8" s="480">
        <v>6</v>
      </c>
      <c r="AP8" s="480">
        <v>3</v>
      </c>
      <c r="AQ8" s="480">
        <v>3</v>
      </c>
      <c r="AR8" s="480">
        <v>21</v>
      </c>
      <c r="AS8" s="480">
        <v>9</v>
      </c>
      <c r="AT8" s="480">
        <v>12</v>
      </c>
      <c r="AU8" s="480">
        <v>0</v>
      </c>
      <c r="AV8" s="480">
        <v>0</v>
      </c>
      <c r="AW8" s="480">
        <v>0</v>
      </c>
      <c r="AX8" s="480">
        <v>6</v>
      </c>
      <c r="AY8" s="480">
        <v>4</v>
      </c>
      <c r="AZ8" s="480">
        <v>2</v>
      </c>
      <c r="BA8" s="480">
        <v>5</v>
      </c>
      <c r="BB8" s="480">
        <v>2</v>
      </c>
      <c r="BC8" s="480">
        <v>3</v>
      </c>
      <c r="BD8" s="480">
        <v>142</v>
      </c>
      <c r="BE8" s="480">
        <v>49</v>
      </c>
      <c r="BF8" s="480">
        <v>93</v>
      </c>
      <c r="BG8" s="480">
        <v>152</v>
      </c>
      <c r="BH8" s="480">
        <v>103</v>
      </c>
      <c r="BI8" s="480">
        <v>49</v>
      </c>
      <c r="BJ8" s="418">
        <v>2014</v>
      </c>
    </row>
    <row r="9" spans="1:62" s="481" customFormat="1" ht="25.5" customHeight="1">
      <c r="A9" s="359">
        <v>2015</v>
      </c>
      <c r="B9" s="480">
        <v>1373</v>
      </c>
      <c r="C9" s="480">
        <v>725</v>
      </c>
      <c r="D9" s="480">
        <v>648</v>
      </c>
      <c r="E9" s="480">
        <v>25</v>
      </c>
      <c r="F9" s="480">
        <v>12</v>
      </c>
      <c r="G9" s="480">
        <v>13</v>
      </c>
      <c r="H9" s="480">
        <v>428</v>
      </c>
      <c r="I9" s="480">
        <v>258</v>
      </c>
      <c r="J9" s="480">
        <v>170</v>
      </c>
      <c r="K9" s="480">
        <v>3</v>
      </c>
      <c r="L9" s="480">
        <v>2</v>
      </c>
      <c r="M9" s="480">
        <v>1</v>
      </c>
      <c r="N9" s="480">
        <v>54</v>
      </c>
      <c r="O9" s="480">
        <v>27</v>
      </c>
      <c r="P9" s="480">
        <v>27</v>
      </c>
      <c r="Q9" s="480">
        <v>9</v>
      </c>
      <c r="R9" s="480">
        <v>4</v>
      </c>
      <c r="S9" s="480">
        <v>5</v>
      </c>
      <c r="T9" s="480">
        <v>87</v>
      </c>
      <c r="U9" s="480">
        <v>39</v>
      </c>
      <c r="V9" s="480">
        <v>48</v>
      </c>
      <c r="W9" s="480">
        <v>0</v>
      </c>
      <c r="X9" s="480">
        <v>0</v>
      </c>
      <c r="Y9" s="480">
        <v>0</v>
      </c>
      <c r="Z9" s="480">
        <v>0</v>
      </c>
      <c r="AA9" s="480">
        <v>0</v>
      </c>
      <c r="AB9" s="480">
        <v>0</v>
      </c>
      <c r="AC9" s="480">
        <v>293</v>
      </c>
      <c r="AD9" s="480">
        <v>128</v>
      </c>
      <c r="AE9" s="480">
        <v>165</v>
      </c>
      <c r="AF9" s="480">
        <v>89</v>
      </c>
      <c r="AG9" s="480">
        <v>51</v>
      </c>
      <c r="AH9" s="480">
        <v>38</v>
      </c>
      <c r="AI9" s="480">
        <v>46</v>
      </c>
      <c r="AJ9" s="480">
        <v>29</v>
      </c>
      <c r="AK9" s="480">
        <v>17</v>
      </c>
      <c r="AL9" s="626" t="s">
        <v>314</v>
      </c>
      <c r="AM9" s="626" t="s">
        <v>314</v>
      </c>
      <c r="AN9" s="626" t="s">
        <v>314</v>
      </c>
      <c r="AO9" s="480">
        <v>12</v>
      </c>
      <c r="AP9" s="480">
        <v>2</v>
      </c>
      <c r="AQ9" s="480">
        <v>10</v>
      </c>
      <c r="AR9" s="480">
        <v>28</v>
      </c>
      <c r="AS9" s="480">
        <v>13</v>
      </c>
      <c r="AT9" s="480">
        <v>15</v>
      </c>
      <c r="AU9" s="488">
        <f t="shared" ref="AU9" si="0">SUM(AV9:AW9)</f>
        <v>0</v>
      </c>
      <c r="AV9" s="489">
        <v>0</v>
      </c>
      <c r="AW9" s="489">
        <v>0</v>
      </c>
      <c r="AX9" s="480">
        <v>3</v>
      </c>
      <c r="AY9" s="626" t="s">
        <v>567</v>
      </c>
      <c r="AZ9" s="480">
        <v>3</v>
      </c>
      <c r="BA9" s="480">
        <v>2</v>
      </c>
      <c r="BB9" s="626" t="s">
        <v>567</v>
      </c>
      <c r="BC9" s="480">
        <v>2</v>
      </c>
      <c r="BD9" s="480">
        <v>148</v>
      </c>
      <c r="BE9" s="480">
        <v>64</v>
      </c>
      <c r="BF9" s="480">
        <v>84</v>
      </c>
      <c r="BG9" s="480">
        <v>146</v>
      </c>
      <c r="BH9" s="480">
        <v>96</v>
      </c>
      <c r="BI9" s="480">
        <v>50</v>
      </c>
      <c r="BJ9" s="418">
        <v>2015</v>
      </c>
    </row>
    <row r="10" spans="1:62" s="482" customFormat="1" ht="25.5" customHeight="1" thickBot="1">
      <c r="A10" s="621">
        <v>2016</v>
      </c>
      <c r="B10" s="623">
        <f>E10+H10+K10+N10+Q10+T10+W10+Z10+AC10+AF10+AI10+AL10+AO10+AR10+AU10+AX10+BA10+BD10+BG10</f>
        <v>1413</v>
      </c>
      <c r="C10" s="623">
        <f>F10+I10+L10+O10+R10+U10+X10+AA10+AD10+AG10+AJ10+AM10+AP10+AS10+AV10+AY10+BB10+BE10+BH10</f>
        <v>790</v>
      </c>
      <c r="D10" s="623">
        <f>G10+J10+M10+P10+S10+V10+Y10+AB10+AE10+AH10+AK10+AN10+AQ10+AT10+AW10+AZ10+BC10+BF10+BI10</f>
        <v>623</v>
      </c>
      <c r="E10" s="624">
        <f t="shared" ref="E10" si="1">SUM(F10:G10)</f>
        <v>50</v>
      </c>
      <c r="F10" s="625">
        <v>26</v>
      </c>
      <c r="G10" s="625">
        <v>24</v>
      </c>
      <c r="H10" s="624">
        <f t="shared" ref="H10" si="2">SUM(I10:J10)</f>
        <v>403</v>
      </c>
      <c r="I10" s="625">
        <v>252</v>
      </c>
      <c r="J10" s="625">
        <v>151</v>
      </c>
      <c r="K10" s="624">
        <f t="shared" ref="K10" si="3">SUM(L10:M10)</f>
        <v>5</v>
      </c>
      <c r="L10" s="625">
        <v>3</v>
      </c>
      <c r="M10" s="625">
        <v>2</v>
      </c>
      <c r="N10" s="624">
        <f t="shared" ref="N10" si="4">SUM(O10:P10)</f>
        <v>60</v>
      </c>
      <c r="O10" s="625">
        <v>31</v>
      </c>
      <c r="P10" s="625">
        <v>29</v>
      </c>
      <c r="Q10" s="624">
        <f t="shared" ref="Q10" si="5">SUM(R10:S10)</f>
        <v>27</v>
      </c>
      <c r="R10" s="625">
        <v>10</v>
      </c>
      <c r="S10" s="625">
        <v>17</v>
      </c>
      <c r="T10" s="624">
        <f t="shared" ref="T10" si="6">SUM(U10:V10)</f>
        <v>53</v>
      </c>
      <c r="U10" s="625">
        <v>23</v>
      </c>
      <c r="V10" s="625">
        <v>30</v>
      </c>
      <c r="W10" s="624">
        <f t="shared" ref="W10" si="7">SUM(X10:Y10)</f>
        <v>0</v>
      </c>
      <c r="X10" s="625">
        <v>0</v>
      </c>
      <c r="Y10" s="624">
        <v>0</v>
      </c>
      <c r="Z10" s="624">
        <f t="shared" ref="Z10" si="8">SUM(AA10:AB10)</f>
        <v>0</v>
      </c>
      <c r="AA10" s="624">
        <v>0</v>
      </c>
      <c r="AB10" s="624">
        <v>0</v>
      </c>
      <c r="AC10" s="624">
        <f t="shared" ref="AC10" si="9">SUM(AD10:AE10)</f>
        <v>332</v>
      </c>
      <c r="AD10" s="624">
        <v>170</v>
      </c>
      <c r="AE10" s="624">
        <v>162</v>
      </c>
      <c r="AF10" s="624">
        <f t="shared" ref="AF10" si="10">SUM(AG10:AH10)</f>
        <v>129</v>
      </c>
      <c r="AG10" s="625">
        <v>78</v>
      </c>
      <c r="AH10" s="625">
        <v>51</v>
      </c>
      <c r="AI10" s="624">
        <f t="shared" ref="AI10" si="11">SUM(AJ10:AK10)</f>
        <v>49</v>
      </c>
      <c r="AJ10" s="625">
        <v>27</v>
      </c>
      <c r="AK10" s="625">
        <v>22</v>
      </c>
      <c r="AL10" s="624">
        <f t="shared" ref="AL10" si="12">SUM(AM10:AN10)</f>
        <v>3</v>
      </c>
      <c r="AM10" s="625">
        <v>0</v>
      </c>
      <c r="AN10" s="625">
        <v>3</v>
      </c>
      <c r="AO10" s="624">
        <f t="shared" ref="AO10" si="13">SUM(AP10:AQ10)</f>
        <v>10</v>
      </c>
      <c r="AP10" s="625">
        <v>6</v>
      </c>
      <c r="AQ10" s="625">
        <v>4</v>
      </c>
      <c r="AR10" s="624">
        <f t="shared" ref="AR10" si="14">SUM(AS10:AT10)</f>
        <v>47</v>
      </c>
      <c r="AS10" s="625">
        <v>22</v>
      </c>
      <c r="AT10" s="625">
        <v>25</v>
      </c>
      <c r="AU10" s="624">
        <f t="shared" ref="AU10" si="15">SUM(AV10:AW10)</f>
        <v>0</v>
      </c>
      <c r="AV10" s="625">
        <v>0</v>
      </c>
      <c r="AW10" s="625">
        <v>0</v>
      </c>
      <c r="AX10" s="624">
        <f t="shared" ref="AX10" si="16">SUM(AY10:AZ10)</f>
        <v>3</v>
      </c>
      <c r="AY10" s="625">
        <v>3</v>
      </c>
      <c r="AZ10" s="625">
        <v>0</v>
      </c>
      <c r="BA10" s="624">
        <f t="shared" ref="BA10" si="17">SUM(BB10:BC10)</f>
        <v>1</v>
      </c>
      <c r="BB10" s="624">
        <v>1</v>
      </c>
      <c r="BC10" s="625">
        <v>0</v>
      </c>
      <c r="BD10" s="624">
        <f t="shared" ref="BD10" si="18">SUM(BE10:BF10)</f>
        <v>113</v>
      </c>
      <c r="BE10" s="624">
        <v>45</v>
      </c>
      <c r="BF10" s="624">
        <v>68</v>
      </c>
      <c r="BG10" s="624">
        <f t="shared" ref="BG10" si="19">SUM(BH10:BI10)</f>
        <v>128</v>
      </c>
      <c r="BH10" s="624">
        <v>93</v>
      </c>
      <c r="BI10" s="624">
        <v>35</v>
      </c>
      <c r="BJ10" s="622">
        <v>2016</v>
      </c>
    </row>
    <row r="11" spans="1:62" s="310" customFormat="1" ht="14.1" customHeight="1">
      <c r="A11" s="483" t="s">
        <v>447</v>
      </c>
      <c r="B11" s="484"/>
      <c r="C11" s="484"/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4"/>
      <c r="P11" s="484"/>
      <c r="Q11" s="484"/>
      <c r="R11" s="483"/>
      <c r="S11" s="484"/>
      <c r="T11" s="485"/>
      <c r="U11" s="485"/>
      <c r="V11" s="485"/>
      <c r="W11" s="485"/>
      <c r="X11" s="485"/>
      <c r="Y11" s="484"/>
      <c r="Z11" s="484"/>
      <c r="AA11" s="484"/>
      <c r="AB11" s="484"/>
      <c r="AC11" s="484"/>
      <c r="AD11" s="484"/>
      <c r="AE11" s="484"/>
      <c r="AF11" s="484"/>
      <c r="AG11" s="484"/>
      <c r="AH11" s="484"/>
      <c r="AI11" s="484"/>
      <c r="AJ11" s="484"/>
      <c r="AK11" s="484"/>
      <c r="AL11" s="484"/>
      <c r="AM11" s="484"/>
      <c r="AN11" s="484"/>
      <c r="AO11" s="484"/>
      <c r="AP11" s="484"/>
      <c r="AQ11" s="484"/>
      <c r="AR11" s="484"/>
      <c r="AS11" s="484"/>
      <c r="AT11" s="484"/>
      <c r="AU11" s="484"/>
      <c r="AV11" s="483"/>
      <c r="AW11" s="484"/>
      <c r="AX11" s="485"/>
      <c r="AY11" s="485"/>
      <c r="AZ11" s="485"/>
      <c r="BA11" s="485"/>
      <c r="BB11" s="485"/>
      <c r="BC11" s="484"/>
      <c r="BD11" s="484"/>
      <c r="BE11" s="484"/>
      <c r="BF11" s="484"/>
      <c r="BG11" s="484"/>
      <c r="BH11" s="484"/>
      <c r="BI11" s="484"/>
      <c r="BJ11" s="486" t="s">
        <v>246</v>
      </c>
    </row>
    <row r="12" spans="1:62" s="310" customFormat="1" ht="12" customHeight="1">
      <c r="A12" s="483" t="s">
        <v>448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3"/>
      <c r="S12" s="484"/>
      <c r="T12" s="485"/>
      <c r="U12" s="485"/>
      <c r="V12" s="485"/>
      <c r="W12" s="485"/>
      <c r="X12" s="485"/>
      <c r="Y12" s="484"/>
      <c r="Z12" s="484"/>
      <c r="AA12" s="484"/>
      <c r="AB12" s="484"/>
      <c r="AC12" s="484"/>
      <c r="AD12" s="484"/>
      <c r="AE12" s="484"/>
      <c r="AF12" s="484"/>
      <c r="AG12" s="484"/>
      <c r="AH12" s="484"/>
      <c r="AI12" s="484"/>
      <c r="AJ12" s="484"/>
      <c r="AK12" s="484"/>
      <c r="AL12" s="484"/>
      <c r="AM12" s="484"/>
      <c r="AN12" s="484"/>
      <c r="AO12" s="484"/>
      <c r="AP12" s="484"/>
      <c r="AQ12" s="484"/>
      <c r="AR12" s="484"/>
      <c r="AS12" s="484"/>
      <c r="AT12" s="484"/>
      <c r="AU12" s="484"/>
      <c r="AV12" s="483"/>
      <c r="AW12" s="484"/>
      <c r="AX12" s="485"/>
      <c r="AY12" s="485"/>
      <c r="AZ12" s="485"/>
      <c r="BA12" s="485"/>
      <c r="BB12" s="485"/>
      <c r="BC12" s="484"/>
      <c r="BD12" s="484"/>
      <c r="BE12" s="484"/>
      <c r="BF12" s="484"/>
      <c r="BG12" s="484"/>
      <c r="BH12" s="484"/>
      <c r="BI12" s="484"/>
      <c r="BJ12" s="483"/>
    </row>
    <row r="13" spans="1:62" s="310" customFormat="1" ht="12" customHeight="1">
      <c r="A13" s="487" t="s">
        <v>449</v>
      </c>
      <c r="B13" s="484"/>
      <c r="C13" s="484"/>
      <c r="D13" s="484"/>
      <c r="E13" s="484"/>
      <c r="F13" s="484"/>
      <c r="G13" s="484"/>
      <c r="H13" s="484"/>
      <c r="I13" s="484"/>
      <c r="J13" s="484"/>
      <c r="K13" s="484"/>
      <c r="L13" s="484"/>
      <c r="M13" s="484"/>
      <c r="N13" s="484"/>
      <c r="O13" s="484"/>
      <c r="P13" s="484"/>
      <c r="Q13" s="484"/>
      <c r="R13" s="483"/>
      <c r="S13" s="484"/>
      <c r="T13" s="485"/>
      <c r="U13" s="485"/>
      <c r="V13" s="485"/>
      <c r="W13" s="485"/>
      <c r="X13" s="485"/>
      <c r="Y13" s="484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4"/>
      <c r="AL13" s="484"/>
      <c r="AM13" s="484"/>
      <c r="AN13" s="484"/>
      <c r="AO13" s="484"/>
      <c r="AP13" s="484"/>
      <c r="AQ13" s="484"/>
      <c r="AR13" s="484"/>
      <c r="AS13" s="484"/>
      <c r="AT13" s="484"/>
      <c r="AU13" s="484"/>
      <c r="AV13" s="483"/>
      <c r="AW13" s="484"/>
      <c r="AX13" s="485"/>
      <c r="AY13" s="485"/>
      <c r="AZ13" s="485"/>
      <c r="BA13" s="485"/>
      <c r="BB13" s="485"/>
      <c r="BC13" s="484"/>
      <c r="BD13" s="484"/>
      <c r="BE13" s="484"/>
      <c r="BF13" s="484"/>
      <c r="BG13" s="484"/>
      <c r="BH13" s="484"/>
      <c r="BI13" s="484"/>
      <c r="BJ13" s="483"/>
    </row>
    <row r="14" spans="1:62" s="310" customFormat="1" ht="12" customHeight="1">
      <c r="A14" s="487" t="s">
        <v>450</v>
      </c>
    </row>
    <row r="15" spans="1:62" s="310" customFormat="1" ht="11.25"/>
    <row r="26" spans="3:3">
      <c r="C26" s="310"/>
    </row>
  </sheetData>
  <mergeCells count="40">
    <mergeCell ref="A2:P2"/>
    <mergeCell ref="Q2:AE2"/>
    <mergeCell ref="AF2:AT2"/>
    <mergeCell ref="AU2:BJ2"/>
    <mergeCell ref="E4:G4"/>
    <mergeCell ref="K4:M4"/>
    <mergeCell ref="N4:P4"/>
    <mergeCell ref="Q4:S4"/>
    <mergeCell ref="T4:V4"/>
    <mergeCell ref="W4:Y4"/>
    <mergeCell ref="BD4:BF4"/>
    <mergeCell ref="BG4:BI4"/>
    <mergeCell ref="Z4:AB4"/>
    <mergeCell ref="AC4:AE4"/>
    <mergeCell ref="AF4:AH4"/>
    <mergeCell ref="AI4:AK4"/>
    <mergeCell ref="AX4:AZ4"/>
    <mergeCell ref="BA4:BC4"/>
    <mergeCell ref="E5:G5"/>
    <mergeCell ref="K5:M5"/>
    <mergeCell ref="N5:P5"/>
    <mergeCell ref="Q5:S5"/>
    <mergeCell ref="T5:V5"/>
    <mergeCell ref="AL4:AN4"/>
    <mergeCell ref="AO4:AQ4"/>
    <mergeCell ref="W5:Y5"/>
    <mergeCell ref="AR4:AT4"/>
    <mergeCell ref="AU4:AW4"/>
    <mergeCell ref="BG5:BI5"/>
    <mergeCell ref="Z5:AB5"/>
    <mergeCell ref="AC5:AE5"/>
    <mergeCell ref="AF5:AH5"/>
    <mergeCell ref="AI5:AK5"/>
    <mergeCell ref="AL5:AN5"/>
    <mergeCell ref="AO5:AQ5"/>
    <mergeCell ref="AR5:AT5"/>
    <mergeCell ref="AU5:AW5"/>
    <mergeCell ref="AX5:AZ5"/>
    <mergeCell ref="BA5:BC5"/>
    <mergeCell ref="BD5:BF5"/>
  </mergeCells>
  <phoneticPr fontId="20" type="noConversion"/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59999389629810485"/>
  </sheetPr>
  <dimension ref="A1:L15"/>
  <sheetViews>
    <sheetView workbookViewId="0">
      <selection activeCell="G20" sqref="G20"/>
    </sheetView>
  </sheetViews>
  <sheetFormatPr defaultRowHeight="17.25"/>
  <cols>
    <col min="1" max="1" width="8.5" style="12" customWidth="1"/>
    <col min="2" max="4" width="8" style="12" customWidth="1"/>
    <col min="5" max="5" width="11" style="12" customWidth="1"/>
    <col min="6" max="9" width="9.125" style="12" customWidth="1"/>
    <col min="10" max="10" width="13.25" style="317" customWidth="1"/>
    <col min="11" max="16384" width="9" style="12"/>
  </cols>
  <sheetData>
    <row r="1" spans="1:12" ht="9" customHeight="1">
      <c r="J1" s="308"/>
    </row>
    <row r="2" spans="1:12" s="309" customFormat="1" ht="28.5" customHeight="1">
      <c r="A2" s="13" t="s">
        <v>379</v>
      </c>
      <c r="J2" s="326"/>
    </row>
    <row r="3" spans="1:12" s="310" customFormat="1" ht="27.75" customHeight="1" thickBot="1">
      <c r="A3" s="310" t="s">
        <v>362</v>
      </c>
      <c r="J3" s="360" t="s">
        <v>244</v>
      </c>
    </row>
    <row r="4" spans="1:12" s="11" customFormat="1" ht="15.75" customHeight="1">
      <c r="A4" s="663" t="s">
        <v>479</v>
      </c>
      <c r="B4" s="665" t="s">
        <v>363</v>
      </c>
      <c r="C4" s="666"/>
      <c r="D4" s="666"/>
      <c r="E4" s="666"/>
      <c r="F4" s="666"/>
      <c r="G4" s="666"/>
      <c r="H4" s="666"/>
      <c r="I4" s="666"/>
      <c r="J4" s="671" t="s">
        <v>480</v>
      </c>
    </row>
    <row r="5" spans="1:12" s="11" customFormat="1" ht="15.75" customHeight="1">
      <c r="A5" s="664"/>
      <c r="B5" s="667" t="s">
        <v>364</v>
      </c>
      <c r="C5" s="14"/>
      <c r="D5" s="15"/>
      <c r="E5" s="670" t="s">
        <v>360</v>
      </c>
      <c r="F5" s="14"/>
      <c r="G5" s="15"/>
      <c r="H5" s="14"/>
      <c r="I5" s="15"/>
      <c r="J5" s="672"/>
    </row>
    <row r="6" spans="1:12" s="11" customFormat="1" ht="20.25" customHeight="1">
      <c r="A6" s="664"/>
      <c r="B6" s="668"/>
      <c r="C6" s="318" t="s">
        <v>365</v>
      </c>
      <c r="D6" s="318" t="s">
        <v>366</v>
      </c>
      <c r="E6" s="668"/>
      <c r="F6" s="318" t="s">
        <v>367</v>
      </c>
      <c r="G6" s="318" t="s">
        <v>368</v>
      </c>
      <c r="H6" s="318" t="s">
        <v>369</v>
      </c>
      <c r="I6" s="417" t="s">
        <v>370</v>
      </c>
      <c r="J6" s="672"/>
    </row>
    <row r="7" spans="1:12" s="11" customFormat="1" ht="20.25" customHeight="1">
      <c r="A7" s="664"/>
      <c r="B7" s="669"/>
      <c r="C7" s="627" t="s">
        <v>371</v>
      </c>
      <c r="D7" s="627" t="s">
        <v>372</v>
      </c>
      <c r="E7" s="669"/>
      <c r="F7" s="628" t="s">
        <v>373</v>
      </c>
      <c r="G7" s="628" t="s">
        <v>374</v>
      </c>
      <c r="H7" s="628" t="s">
        <v>375</v>
      </c>
      <c r="I7" s="629" t="s">
        <v>376</v>
      </c>
      <c r="J7" s="673"/>
    </row>
    <row r="8" spans="1:12" s="11" customFormat="1" ht="20.25" customHeight="1">
      <c r="A8" s="359">
        <v>2013</v>
      </c>
      <c r="B8" s="201" t="s">
        <v>8</v>
      </c>
      <c r="C8" s="358" t="s">
        <v>8</v>
      </c>
      <c r="D8" s="358" t="s">
        <v>8</v>
      </c>
      <c r="E8" s="402">
        <v>1686</v>
      </c>
      <c r="F8" s="201" t="s">
        <v>8</v>
      </c>
      <c r="G8" s="201" t="s">
        <v>8</v>
      </c>
      <c r="H8" s="201" t="s">
        <v>8</v>
      </c>
      <c r="I8" s="404">
        <v>1686</v>
      </c>
      <c r="J8" s="418">
        <v>2013</v>
      </c>
    </row>
    <row r="9" spans="1:12" s="11" customFormat="1" ht="20.25" customHeight="1">
      <c r="A9" s="359">
        <v>2014</v>
      </c>
      <c r="B9" s="201" t="s">
        <v>8</v>
      </c>
      <c r="C9" s="358" t="s">
        <v>8</v>
      </c>
      <c r="D9" s="358" t="s">
        <v>8</v>
      </c>
      <c r="E9" s="402">
        <v>2316</v>
      </c>
      <c r="F9" s="201" t="s">
        <v>8</v>
      </c>
      <c r="G9" s="201" t="s">
        <v>8</v>
      </c>
      <c r="H9" s="201" t="s">
        <v>8</v>
      </c>
      <c r="I9" s="404">
        <v>2316</v>
      </c>
      <c r="J9" s="418">
        <v>2014</v>
      </c>
    </row>
    <row r="10" spans="1:12" s="11" customFormat="1" ht="20.25" customHeight="1">
      <c r="A10" s="359">
        <v>2015</v>
      </c>
      <c r="B10" s="201" t="s">
        <v>8</v>
      </c>
      <c r="C10" s="358" t="s">
        <v>8</v>
      </c>
      <c r="D10" s="358" t="s">
        <v>8</v>
      </c>
      <c r="E10" s="402">
        <v>2944</v>
      </c>
      <c r="F10" s="201" t="s">
        <v>8</v>
      </c>
      <c r="G10" s="201" t="s">
        <v>8</v>
      </c>
      <c r="H10" s="201" t="s">
        <v>8</v>
      </c>
      <c r="I10" s="404">
        <v>2944</v>
      </c>
      <c r="J10" s="418">
        <v>2015</v>
      </c>
    </row>
    <row r="11" spans="1:12" s="11" customFormat="1" ht="20.25" customHeight="1" thickBot="1">
      <c r="A11" s="361" t="s">
        <v>377</v>
      </c>
      <c r="B11" s="362">
        <f t="shared" ref="B11" si="0">C11+D11</f>
        <v>3644</v>
      </c>
      <c r="C11" s="362">
        <v>1607</v>
      </c>
      <c r="D11" s="362">
        <v>2037</v>
      </c>
      <c r="E11" s="403">
        <f t="shared" ref="E11" si="1">SUM(F11:I11)</f>
        <v>3644</v>
      </c>
      <c r="F11" s="362">
        <v>3303</v>
      </c>
      <c r="G11" s="362">
        <v>195</v>
      </c>
      <c r="H11" s="362">
        <v>81</v>
      </c>
      <c r="I11" s="363">
        <v>65</v>
      </c>
      <c r="J11" s="419" t="s">
        <v>377</v>
      </c>
    </row>
    <row r="12" spans="1:12" s="311" customFormat="1" ht="11.25">
      <c r="A12" s="327" t="s">
        <v>378</v>
      </c>
      <c r="B12" s="328"/>
      <c r="C12" s="328"/>
      <c r="D12" s="328"/>
      <c r="E12" s="328"/>
      <c r="F12" s="328"/>
      <c r="G12" s="328"/>
      <c r="H12" s="328"/>
      <c r="I12" s="329"/>
      <c r="J12" s="330" t="s">
        <v>361</v>
      </c>
      <c r="L12" s="312"/>
    </row>
    <row r="13" spans="1:12" s="311" customFormat="1" ht="13.5" customHeight="1">
      <c r="A13" s="531" t="s">
        <v>481</v>
      </c>
      <c r="B13" s="313"/>
      <c r="C13" s="313"/>
      <c r="D13" s="313"/>
      <c r="E13" s="313"/>
      <c r="F13" s="313"/>
      <c r="G13" s="313"/>
      <c r="H13" s="313"/>
      <c r="I13" s="314"/>
      <c r="J13" s="313"/>
    </row>
    <row r="14" spans="1:12" s="315" customFormat="1" ht="13.5" customHeight="1">
      <c r="A14" s="197"/>
      <c r="B14" s="11"/>
      <c r="C14" s="11"/>
      <c r="D14" s="11"/>
      <c r="E14" s="11"/>
      <c r="F14" s="11"/>
      <c r="G14" s="11"/>
      <c r="H14" s="11"/>
      <c r="I14" s="11"/>
      <c r="J14" s="316"/>
    </row>
    <row r="15" spans="1:12">
      <c r="A15" s="197"/>
      <c r="B15" s="11"/>
      <c r="C15" s="11"/>
      <c r="D15" s="11"/>
      <c r="E15" s="11"/>
      <c r="F15" s="11"/>
      <c r="G15" s="11"/>
      <c r="H15" s="11"/>
      <c r="I15" s="11"/>
    </row>
  </sheetData>
  <mergeCells count="5">
    <mergeCell ref="A4:A7"/>
    <mergeCell ref="B4:I4"/>
    <mergeCell ref="B5:B7"/>
    <mergeCell ref="E5:E7"/>
    <mergeCell ref="J4:J7"/>
  </mergeCells>
  <phoneticPr fontId="20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-0.249977111117893"/>
  </sheetPr>
  <dimension ref="A1:I31"/>
  <sheetViews>
    <sheetView workbookViewId="0">
      <selection activeCell="H23" sqref="H23"/>
    </sheetView>
  </sheetViews>
  <sheetFormatPr defaultRowHeight="17.25"/>
  <cols>
    <col min="1" max="1" width="10.875" style="497" customWidth="1"/>
    <col min="2" max="2" width="12.625" style="497" customWidth="1"/>
    <col min="3" max="3" width="10.125" style="497" customWidth="1"/>
    <col min="4" max="4" width="9.5" style="497" customWidth="1"/>
    <col min="5" max="5" width="10.25" style="497" customWidth="1"/>
    <col min="6" max="6" width="9.5" style="497" customWidth="1"/>
    <col min="7" max="7" width="10.25" style="497" customWidth="1"/>
    <col min="8" max="8" width="11.75" style="518" customWidth="1"/>
    <col min="9" max="9" width="11.875" style="520" customWidth="1"/>
    <col min="10" max="16384" width="9" style="517"/>
  </cols>
  <sheetData>
    <row r="1" spans="1:9" s="501" customFormat="1" ht="9.9499999999999993" customHeight="1">
      <c r="A1" s="445"/>
      <c r="B1" s="498"/>
      <c r="C1" s="445"/>
      <c r="D1" s="445"/>
      <c r="E1" s="445"/>
      <c r="F1" s="445"/>
      <c r="G1" s="445"/>
      <c r="H1" s="499"/>
      <c r="I1" s="500"/>
    </row>
    <row r="2" spans="1:9" s="501" customFormat="1" ht="52.5" customHeight="1">
      <c r="A2" s="796" t="s">
        <v>557</v>
      </c>
      <c r="B2" s="797"/>
      <c r="C2" s="797"/>
      <c r="D2" s="797"/>
      <c r="E2" s="797"/>
      <c r="F2" s="797"/>
      <c r="G2" s="797"/>
      <c r="H2" s="797"/>
      <c r="I2" s="798"/>
    </row>
    <row r="3" spans="1:9" s="505" customFormat="1" ht="27" customHeight="1" thickBot="1">
      <c r="A3" s="490" t="s">
        <v>457</v>
      </c>
      <c r="B3" s="490"/>
      <c r="C3" s="490"/>
      <c r="D3" s="490"/>
      <c r="E3" s="490"/>
      <c r="F3" s="490"/>
      <c r="G3" s="490"/>
      <c r="H3" s="502"/>
      <c r="I3" s="503" t="s">
        <v>458</v>
      </c>
    </row>
    <row r="4" spans="1:9" s="495" customFormat="1" ht="14.25" customHeight="1" thickTop="1">
      <c r="A4" s="506"/>
      <c r="B4" s="507" t="s">
        <v>459</v>
      </c>
      <c r="C4" s="790" t="s">
        <v>451</v>
      </c>
      <c r="D4" s="791"/>
      <c r="E4" s="791"/>
      <c r="F4" s="791"/>
      <c r="G4" s="792"/>
      <c r="H4" s="508" t="s">
        <v>460</v>
      </c>
      <c r="I4" s="507"/>
    </row>
    <row r="5" spans="1:9" s="495" customFormat="1" ht="14.25" customHeight="1">
      <c r="A5" s="459" t="s">
        <v>407</v>
      </c>
      <c r="B5" s="509" t="s">
        <v>461</v>
      </c>
      <c r="C5" s="793" t="s">
        <v>452</v>
      </c>
      <c r="D5" s="794"/>
      <c r="E5" s="794"/>
      <c r="F5" s="794"/>
      <c r="G5" s="795"/>
      <c r="H5" s="405" t="s">
        <v>462</v>
      </c>
      <c r="I5" s="405" t="s">
        <v>478</v>
      </c>
    </row>
    <row r="6" spans="1:9" s="495" customFormat="1" ht="14.25" customHeight="1">
      <c r="A6" s="466"/>
      <c r="B6" s="509" t="s">
        <v>463</v>
      </c>
      <c r="C6" s="491" t="s">
        <v>453</v>
      </c>
      <c r="D6" s="491" t="s">
        <v>454</v>
      </c>
      <c r="E6" s="492" t="s">
        <v>455</v>
      </c>
      <c r="F6" s="491" t="s">
        <v>456</v>
      </c>
      <c r="G6" s="492" t="s">
        <v>464</v>
      </c>
      <c r="H6" s="405" t="s">
        <v>465</v>
      </c>
      <c r="I6" s="405"/>
    </row>
    <row r="7" spans="1:9" s="513" customFormat="1" ht="14.25" customHeight="1">
      <c r="A7" s="510"/>
      <c r="B7" s="511" t="s">
        <v>466</v>
      </c>
      <c r="C7" s="493" t="s">
        <v>467</v>
      </c>
      <c r="D7" s="493" t="s">
        <v>468</v>
      </c>
      <c r="E7" s="494" t="s">
        <v>469</v>
      </c>
      <c r="F7" s="493" t="s">
        <v>470</v>
      </c>
      <c r="G7" s="494" t="s">
        <v>471</v>
      </c>
      <c r="H7" s="511" t="s">
        <v>472</v>
      </c>
      <c r="I7" s="512"/>
    </row>
    <row r="8" spans="1:9" s="514" customFormat="1" ht="34.5" customHeight="1">
      <c r="A8" s="523">
        <v>2010</v>
      </c>
      <c r="B8" s="521">
        <v>110306</v>
      </c>
      <c r="C8" s="521">
        <v>26780</v>
      </c>
      <c r="D8" s="521">
        <v>7347</v>
      </c>
      <c r="E8" s="525">
        <v>8772</v>
      </c>
      <c r="F8" s="521">
        <v>5190</v>
      </c>
      <c r="G8" s="525">
        <v>5471</v>
      </c>
      <c r="H8" s="522">
        <v>24.277917792323173</v>
      </c>
      <c r="I8" s="524">
        <v>2010</v>
      </c>
    </row>
    <row r="9" spans="1:9" s="514" customFormat="1" ht="34.5" customHeight="1" thickBot="1">
      <c r="A9" s="529">
        <v>2015</v>
      </c>
      <c r="B9" s="526">
        <v>117674</v>
      </c>
      <c r="C9" s="526">
        <v>32382</v>
      </c>
      <c r="D9" s="526">
        <v>9340</v>
      </c>
      <c r="E9" s="527">
        <v>10328</v>
      </c>
      <c r="F9" s="526">
        <v>7183</v>
      </c>
      <c r="G9" s="527">
        <v>5531</v>
      </c>
      <c r="H9" s="528">
        <v>27.518398286792323</v>
      </c>
      <c r="I9" s="530">
        <v>2015</v>
      </c>
    </row>
    <row r="10" spans="1:9" s="505" customFormat="1" ht="12">
      <c r="A10" s="196" t="s">
        <v>473</v>
      </c>
      <c r="B10" s="496"/>
      <c r="C10" s="496"/>
      <c r="D10" s="496"/>
      <c r="E10" s="496"/>
      <c r="F10" s="496"/>
      <c r="G10" s="496"/>
      <c r="H10" s="504"/>
    </row>
    <row r="11" spans="1:9" s="505" customFormat="1" ht="12.75" customHeight="1">
      <c r="A11" s="196" t="s">
        <v>474</v>
      </c>
      <c r="B11" s="496"/>
      <c r="C11" s="496"/>
      <c r="D11" s="496"/>
      <c r="E11" s="496"/>
      <c r="F11" s="496"/>
      <c r="G11" s="496"/>
      <c r="H11" s="504"/>
      <c r="I11" s="515"/>
    </row>
    <row r="12" spans="1:9" s="505" customFormat="1" ht="12">
      <c r="A12" s="516" t="s">
        <v>475</v>
      </c>
      <c r="B12" s="496"/>
      <c r="C12" s="496"/>
      <c r="D12" s="496"/>
      <c r="E12" s="496"/>
      <c r="F12" s="496"/>
      <c r="G12" s="496"/>
      <c r="H12" s="504"/>
      <c r="I12" s="515"/>
    </row>
    <row r="13" spans="1:9" s="505" customFormat="1" ht="12.75" customHeight="1">
      <c r="A13" s="505" t="s">
        <v>476</v>
      </c>
      <c r="B13" s="496"/>
      <c r="C13" s="496"/>
      <c r="D13" s="496"/>
      <c r="E13" s="496"/>
      <c r="F13" s="496"/>
      <c r="G13" s="496"/>
      <c r="H13" s="504"/>
      <c r="I13" s="515"/>
    </row>
    <row r="14" spans="1:9" ht="12" customHeight="1">
      <c r="A14" s="517"/>
      <c r="I14" s="519" t="s">
        <v>477</v>
      </c>
    </row>
    <row r="15" spans="1:9" ht="12" customHeight="1">
      <c r="A15" s="482"/>
      <c r="I15" s="486"/>
    </row>
    <row r="16" spans="1:9">
      <c r="I16" s="486"/>
    </row>
    <row r="17" spans="1:9" ht="12" customHeight="1">
      <c r="I17" s="486"/>
    </row>
    <row r="18" spans="1:9" ht="12" customHeight="1">
      <c r="I18" s="486"/>
    </row>
    <row r="19" spans="1:9" ht="12" customHeight="1">
      <c r="I19" s="486"/>
    </row>
    <row r="20" spans="1:9">
      <c r="I20" s="486"/>
    </row>
    <row r="21" spans="1:9">
      <c r="I21" s="486"/>
    </row>
    <row r="22" spans="1:9">
      <c r="I22" s="486"/>
    </row>
    <row r="23" spans="1:9">
      <c r="I23" s="486"/>
    </row>
    <row r="24" spans="1:9">
      <c r="I24" s="486"/>
    </row>
    <row r="25" spans="1:9">
      <c r="I25" s="486"/>
    </row>
    <row r="26" spans="1:9">
      <c r="I26" s="486"/>
    </row>
    <row r="27" spans="1:9" s="518" customFormat="1">
      <c r="A27" s="497"/>
      <c r="B27" s="497"/>
      <c r="C27" s="497"/>
      <c r="D27" s="497"/>
      <c r="E27" s="497"/>
      <c r="F27" s="497"/>
      <c r="G27" s="497"/>
      <c r="I27" s="486"/>
    </row>
    <row r="28" spans="1:9" s="518" customFormat="1">
      <c r="A28" s="497"/>
      <c r="B28" s="497"/>
      <c r="C28" s="497"/>
      <c r="D28" s="497"/>
      <c r="E28" s="497"/>
      <c r="F28" s="497"/>
      <c r="G28" s="497"/>
      <c r="I28" s="486"/>
    </row>
    <row r="29" spans="1:9" s="518" customFormat="1">
      <c r="A29" s="497"/>
      <c r="B29" s="497"/>
      <c r="C29" s="497"/>
      <c r="D29" s="497"/>
      <c r="E29" s="497"/>
      <c r="F29" s="497"/>
      <c r="G29" s="497"/>
      <c r="I29" s="486"/>
    </row>
    <row r="30" spans="1:9" s="518" customFormat="1">
      <c r="A30" s="497"/>
      <c r="B30" s="497"/>
      <c r="C30" s="497"/>
      <c r="D30" s="497"/>
      <c r="E30" s="497"/>
      <c r="F30" s="497"/>
      <c r="G30" s="497"/>
      <c r="I30" s="486"/>
    </row>
    <row r="31" spans="1:9" s="518" customFormat="1">
      <c r="A31" s="497"/>
      <c r="B31" s="497"/>
      <c r="C31" s="497"/>
      <c r="D31" s="497"/>
      <c r="E31" s="497"/>
      <c r="F31" s="497"/>
      <c r="G31" s="497"/>
      <c r="I31" s="486"/>
    </row>
  </sheetData>
  <mergeCells count="3">
    <mergeCell ref="C4:G4"/>
    <mergeCell ref="C5:G5"/>
    <mergeCell ref="A2:I2"/>
  </mergeCells>
  <phoneticPr fontId="2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28"/>
  <sheetViews>
    <sheetView workbookViewId="0">
      <selection activeCell="O19" sqref="O19"/>
    </sheetView>
  </sheetViews>
  <sheetFormatPr defaultRowHeight="12"/>
  <cols>
    <col min="1" max="1" width="8.25" style="505" customWidth="1"/>
    <col min="2" max="2" width="9.875" style="582" customWidth="1"/>
    <col min="3" max="8" width="9.875" style="496" customWidth="1"/>
    <col min="9" max="11" width="7.75" style="496" customWidth="1"/>
    <col min="12" max="12" width="8.25" style="584" customWidth="1"/>
    <col min="13" max="16" width="8.625" style="585" customWidth="1"/>
    <col min="17" max="17" width="8.625" style="496" customWidth="1"/>
    <col min="18" max="18" width="9.125" style="587" customWidth="1"/>
    <col min="19" max="19" width="13.125" style="317" customWidth="1"/>
    <col min="20" max="16384" width="9" style="505"/>
  </cols>
  <sheetData>
    <row r="1" spans="1:19" s="501" customFormat="1" ht="9.9499999999999993" customHeight="1">
      <c r="A1" s="444"/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6"/>
      <c r="M1" s="445"/>
      <c r="N1" s="445"/>
      <c r="O1" s="445"/>
      <c r="P1" s="445"/>
      <c r="Q1" s="445"/>
      <c r="R1" s="326"/>
      <c r="S1" s="308"/>
    </row>
    <row r="2" spans="1:19" s="501" customFormat="1" ht="27" customHeight="1">
      <c r="A2" s="674" t="s">
        <v>559</v>
      </c>
      <c r="B2" s="674"/>
      <c r="C2" s="674"/>
      <c r="D2" s="674"/>
      <c r="E2" s="674"/>
      <c r="F2" s="674"/>
      <c r="G2" s="674"/>
      <c r="H2" s="674"/>
      <c r="I2" s="675" t="s">
        <v>506</v>
      </c>
      <c r="J2" s="675"/>
      <c r="K2" s="675"/>
      <c r="L2" s="675"/>
      <c r="M2" s="675"/>
      <c r="N2" s="675"/>
      <c r="O2" s="675"/>
      <c r="P2" s="675"/>
      <c r="Q2" s="675"/>
      <c r="R2" s="675"/>
      <c r="S2" s="675"/>
    </row>
    <row r="3" spans="1:19" s="483" customFormat="1" ht="27" customHeight="1" thickBot="1">
      <c r="A3" s="448" t="s">
        <v>507</v>
      </c>
      <c r="B3" s="450"/>
      <c r="C3" s="448"/>
      <c r="D3" s="448"/>
      <c r="E3" s="448"/>
      <c r="F3" s="448"/>
      <c r="G3" s="448"/>
      <c r="H3" s="448"/>
      <c r="I3" s="550"/>
      <c r="J3" s="550"/>
      <c r="K3" s="550"/>
      <c r="L3" s="550"/>
      <c r="M3" s="550"/>
      <c r="N3" s="550"/>
      <c r="O3" s="550"/>
      <c r="P3" s="550"/>
      <c r="Q3" s="550"/>
      <c r="R3" s="551"/>
      <c r="S3" s="450" t="s">
        <v>508</v>
      </c>
    </row>
    <row r="4" spans="1:19" s="148" customFormat="1" ht="15.95" customHeight="1" thickTop="1">
      <c r="A4" s="506"/>
      <c r="B4" s="552" t="s">
        <v>509</v>
      </c>
      <c r="C4" s="657" t="s">
        <v>510</v>
      </c>
      <c r="D4" s="658"/>
      <c r="E4" s="658"/>
      <c r="F4" s="658"/>
      <c r="G4" s="658"/>
      <c r="H4" s="658"/>
      <c r="I4" s="658"/>
      <c r="J4" s="658"/>
      <c r="K4" s="659"/>
      <c r="L4" s="553" t="s">
        <v>511</v>
      </c>
      <c r="M4" s="554"/>
      <c r="N4" s="555" t="s">
        <v>512</v>
      </c>
      <c r="O4" s="555"/>
      <c r="P4" s="594" t="s">
        <v>561</v>
      </c>
      <c r="Q4" s="556" t="s">
        <v>513</v>
      </c>
      <c r="R4" s="557"/>
      <c r="S4" s="495"/>
    </row>
    <row r="5" spans="1:19" s="148" customFormat="1" ht="15.95" customHeight="1">
      <c r="A5" s="466" t="s">
        <v>514</v>
      </c>
      <c r="B5" s="552"/>
      <c r="C5" s="540" t="s">
        <v>515</v>
      </c>
      <c r="D5" s="558"/>
      <c r="E5" s="538"/>
      <c r="F5" s="540" t="s">
        <v>516</v>
      </c>
      <c r="G5" s="558"/>
      <c r="H5" s="558"/>
      <c r="I5" s="540" t="s">
        <v>517</v>
      </c>
      <c r="J5" s="558"/>
      <c r="K5" s="558"/>
      <c r="L5" s="553" t="s">
        <v>518</v>
      </c>
      <c r="M5" s="673" t="s">
        <v>519</v>
      </c>
      <c r="N5" s="676"/>
      <c r="O5" s="677"/>
      <c r="P5" s="595"/>
      <c r="Q5" s="559"/>
      <c r="R5" s="560"/>
      <c r="S5" s="549" t="s">
        <v>480</v>
      </c>
    </row>
    <row r="6" spans="1:19" s="148" customFormat="1" ht="15.75" customHeight="1">
      <c r="A6" s="466"/>
      <c r="B6" s="549" t="s">
        <v>520</v>
      </c>
      <c r="C6" s="549"/>
      <c r="D6" s="561" t="s">
        <v>420</v>
      </c>
      <c r="E6" s="562" t="s">
        <v>421</v>
      </c>
      <c r="F6" s="549"/>
      <c r="G6" s="561" t="s">
        <v>420</v>
      </c>
      <c r="H6" s="540" t="s">
        <v>421</v>
      </c>
      <c r="I6" s="549"/>
      <c r="J6" s="561" t="s">
        <v>420</v>
      </c>
      <c r="K6" s="540" t="s">
        <v>421</v>
      </c>
      <c r="L6" s="563" t="s">
        <v>521</v>
      </c>
      <c r="M6" s="564" t="s">
        <v>522</v>
      </c>
      <c r="N6" s="466" t="s">
        <v>523</v>
      </c>
      <c r="O6" s="495" t="s">
        <v>524</v>
      </c>
      <c r="P6" s="595" t="s">
        <v>562</v>
      </c>
      <c r="Q6" s="565" t="s">
        <v>525</v>
      </c>
      <c r="R6" s="566" t="s">
        <v>526</v>
      </c>
      <c r="S6" s="549"/>
    </row>
    <row r="7" spans="1:19" s="148" customFormat="1" ht="15.95" customHeight="1">
      <c r="A7" s="567"/>
      <c r="B7" s="539" t="s">
        <v>527</v>
      </c>
      <c r="C7" s="539" t="s">
        <v>528</v>
      </c>
      <c r="D7" s="511" t="s">
        <v>443</v>
      </c>
      <c r="E7" s="568" t="s">
        <v>444</v>
      </c>
      <c r="F7" s="569" t="s">
        <v>529</v>
      </c>
      <c r="G7" s="511" t="s">
        <v>443</v>
      </c>
      <c r="H7" s="539" t="s">
        <v>444</v>
      </c>
      <c r="I7" s="569" t="s">
        <v>530</v>
      </c>
      <c r="J7" s="511" t="s">
        <v>443</v>
      </c>
      <c r="K7" s="539" t="s">
        <v>444</v>
      </c>
      <c r="L7" s="570" t="s">
        <v>531</v>
      </c>
      <c r="M7" s="569" t="s">
        <v>532</v>
      </c>
      <c r="N7" s="567" t="s">
        <v>533</v>
      </c>
      <c r="O7" s="571" t="s">
        <v>534</v>
      </c>
      <c r="P7" s="596" t="s">
        <v>563</v>
      </c>
      <c r="Q7" s="568" t="s">
        <v>535</v>
      </c>
      <c r="R7" s="560" t="s">
        <v>536</v>
      </c>
      <c r="S7" s="539"/>
    </row>
    <row r="8" spans="1:19" s="148" customFormat="1" ht="33" customHeight="1">
      <c r="A8" s="588">
        <v>2012</v>
      </c>
      <c r="B8" s="597">
        <v>131172</v>
      </c>
      <c r="C8" s="597">
        <v>360004</v>
      </c>
      <c r="D8" s="597">
        <v>178394</v>
      </c>
      <c r="E8" s="597">
        <v>181610</v>
      </c>
      <c r="F8" s="597">
        <v>355560</v>
      </c>
      <c r="G8" s="597">
        <v>176365</v>
      </c>
      <c r="H8" s="597">
        <v>179195</v>
      </c>
      <c r="I8" s="597">
        <v>4444</v>
      </c>
      <c r="J8" s="597">
        <v>2029</v>
      </c>
      <c r="K8" s="597">
        <v>2415</v>
      </c>
      <c r="L8" s="608">
        <v>2.7106394657396398</v>
      </c>
      <c r="M8" s="597">
        <f>N8+O8</f>
        <v>31397</v>
      </c>
      <c r="N8" s="598">
        <v>31301</v>
      </c>
      <c r="O8" s="598">
        <v>96</v>
      </c>
      <c r="P8" s="598"/>
      <c r="Q8" s="599">
        <v>9347</v>
      </c>
      <c r="R8" s="599">
        <v>38.5</v>
      </c>
      <c r="S8" s="590">
        <v>2012</v>
      </c>
    </row>
    <row r="9" spans="1:19" s="148" customFormat="1" ht="33" customHeight="1">
      <c r="A9" s="588">
        <v>2013</v>
      </c>
      <c r="B9" s="600">
        <v>130401</v>
      </c>
      <c r="C9" s="600">
        <v>357707</v>
      </c>
      <c r="D9" s="600">
        <v>177198</v>
      </c>
      <c r="E9" s="600">
        <v>180509</v>
      </c>
      <c r="F9" s="600">
        <v>353100</v>
      </c>
      <c r="G9" s="600">
        <v>175031</v>
      </c>
      <c r="H9" s="600">
        <v>178069</v>
      </c>
      <c r="I9" s="600">
        <v>4607</v>
      </c>
      <c r="J9" s="600">
        <v>2167</v>
      </c>
      <c r="K9" s="600">
        <v>2440</v>
      </c>
      <c r="L9" s="609">
        <v>2.71</v>
      </c>
      <c r="M9" s="600">
        <f t="shared" ref="M9:M10" si="0">N9+O9</f>
        <v>32693</v>
      </c>
      <c r="N9" s="601">
        <v>32599</v>
      </c>
      <c r="O9" s="601">
        <v>94</v>
      </c>
      <c r="P9" s="601"/>
      <c r="Q9" s="535">
        <v>9288</v>
      </c>
      <c r="R9" s="534">
        <v>38.5</v>
      </c>
      <c r="S9" s="591">
        <v>2013</v>
      </c>
    </row>
    <row r="10" spans="1:19" s="148" customFormat="1" ht="33" customHeight="1">
      <c r="A10" s="588">
        <v>2014</v>
      </c>
      <c r="B10" s="600">
        <v>129039</v>
      </c>
      <c r="C10" s="600">
        <v>353839</v>
      </c>
      <c r="D10" s="600">
        <v>175301</v>
      </c>
      <c r="E10" s="600">
        <v>178538</v>
      </c>
      <c r="F10" s="600">
        <v>348560</v>
      </c>
      <c r="G10" s="600">
        <v>172768</v>
      </c>
      <c r="H10" s="600">
        <v>175792</v>
      </c>
      <c r="I10" s="600">
        <v>5279</v>
      </c>
      <c r="J10" s="600">
        <v>2533</v>
      </c>
      <c r="K10" s="600">
        <v>2746</v>
      </c>
      <c r="L10" s="610">
        <v>2.7011988623594418</v>
      </c>
      <c r="M10" s="600">
        <f t="shared" si="0"/>
        <v>34062</v>
      </c>
      <c r="N10" s="602">
        <v>33980</v>
      </c>
      <c r="O10" s="602">
        <v>82</v>
      </c>
      <c r="P10" s="602"/>
      <c r="Q10" s="536">
        <v>9187.3746016476816</v>
      </c>
      <c r="R10" s="534">
        <v>38.515198499999997</v>
      </c>
      <c r="S10" s="591">
        <v>2014</v>
      </c>
    </row>
    <row r="11" spans="1:19" s="148" customFormat="1" ht="33" customHeight="1">
      <c r="A11" s="588">
        <v>2015</v>
      </c>
      <c r="B11" s="600">
        <v>128208</v>
      </c>
      <c r="C11" s="600">
        <v>350717</v>
      </c>
      <c r="D11" s="600">
        <v>173933</v>
      </c>
      <c r="E11" s="600">
        <v>176784</v>
      </c>
      <c r="F11" s="600">
        <v>344978</v>
      </c>
      <c r="G11" s="600">
        <v>171180</v>
      </c>
      <c r="H11" s="600">
        <v>173798</v>
      </c>
      <c r="I11" s="600">
        <v>5739</v>
      </c>
      <c r="J11" s="600">
        <v>2753</v>
      </c>
      <c r="K11" s="600">
        <v>2986</v>
      </c>
      <c r="L11" s="611" t="s">
        <v>558</v>
      </c>
      <c r="M11" s="600">
        <v>35595</v>
      </c>
      <c r="N11" s="600">
        <v>35511</v>
      </c>
      <c r="O11" s="600">
        <v>84</v>
      </c>
      <c r="P11" s="600"/>
      <c r="Q11" s="600">
        <v>9106</v>
      </c>
      <c r="R11" s="600">
        <v>38.5</v>
      </c>
      <c r="S11" s="591">
        <v>2015</v>
      </c>
    </row>
    <row r="12" spans="1:19" s="589" customFormat="1" ht="33" customHeight="1" thickBot="1">
      <c r="A12" s="592">
        <v>2016</v>
      </c>
      <c r="B12" s="603">
        <v>127461</v>
      </c>
      <c r="C12" s="604">
        <v>345403</v>
      </c>
      <c r="D12" s="603">
        <v>171153</v>
      </c>
      <c r="E12" s="603">
        <v>174250</v>
      </c>
      <c r="F12" s="604">
        <v>339484</v>
      </c>
      <c r="G12" s="603">
        <v>168241</v>
      </c>
      <c r="H12" s="603">
        <v>171243</v>
      </c>
      <c r="I12" s="604">
        <v>5919</v>
      </c>
      <c r="J12" s="603">
        <v>2912</v>
      </c>
      <c r="K12" s="603">
        <v>3007</v>
      </c>
      <c r="L12" s="612">
        <v>2.6634343053953757</v>
      </c>
      <c r="M12" s="604">
        <v>36643</v>
      </c>
      <c r="N12" s="606">
        <v>36549</v>
      </c>
      <c r="O12" s="605">
        <v>94</v>
      </c>
      <c r="P12" s="607">
        <v>39.453078790163893</v>
      </c>
      <c r="Q12" s="604">
        <v>8967.3421529778425</v>
      </c>
      <c r="R12" s="631">
        <v>38.517879000000001</v>
      </c>
      <c r="S12" s="593">
        <v>2016</v>
      </c>
    </row>
    <row r="13" spans="1:19" s="483" customFormat="1" ht="11.25">
      <c r="A13" s="487" t="s">
        <v>537</v>
      </c>
      <c r="B13" s="486"/>
      <c r="C13" s="484"/>
      <c r="D13" s="484"/>
      <c r="E13" s="484"/>
      <c r="F13" s="484"/>
      <c r="G13" s="484"/>
      <c r="H13" s="484"/>
      <c r="I13" s="484"/>
      <c r="J13" s="484"/>
      <c r="K13" s="484"/>
      <c r="L13" s="572"/>
      <c r="M13" s="484"/>
      <c r="N13" s="484"/>
      <c r="O13" s="573"/>
      <c r="P13" s="573"/>
      <c r="Q13" s="573"/>
      <c r="R13" s="574"/>
      <c r="S13" s="575" t="s">
        <v>538</v>
      </c>
    </row>
    <row r="14" spans="1:19" s="483" customFormat="1" ht="11.25">
      <c r="A14" s="487" t="s">
        <v>539</v>
      </c>
      <c r="B14" s="486"/>
      <c r="D14" s="484"/>
      <c r="E14" s="484"/>
      <c r="F14" s="484"/>
      <c r="G14" s="484"/>
      <c r="H14" s="484"/>
      <c r="I14" s="484"/>
      <c r="J14" s="484"/>
      <c r="K14" s="484"/>
      <c r="L14" s="572"/>
      <c r="M14" s="484"/>
      <c r="N14" s="484"/>
      <c r="O14" s="573"/>
      <c r="P14" s="573"/>
      <c r="Q14" s="573"/>
      <c r="R14" s="574"/>
      <c r="S14" s="575"/>
    </row>
    <row r="15" spans="1:19" s="483" customFormat="1" ht="11.25">
      <c r="A15" s="487" t="s">
        <v>540</v>
      </c>
      <c r="B15" s="575"/>
      <c r="L15" s="576"/>
      <c r="O15" s="577"/>
      <c r="P15" s="577"/>
      <c r="Q15" s="577"/>
      <c r="R15" s="578"/>
      <c r="S15" s="575"/>
    </row>
    <row r="16" spans="1:19" ht="12" customHeight="1">
      <c r="A16" s="487"/>
      <c r="B16" s="317"/>
      <c r="C16" s="505"/>
      <c r="D16" s="505"/>
      <c r="E16" s="505"/>
      <c r="F16" s="505"/>
      <c r="G16" s="505"/>
      <c r="H16" s="505"/>
      <c r="I16" s="505"/>
      <c r="J16" s="505"/>
      <c r="K16" s="505"/>
      <c r="L16" s="579"/>
      <c r="M16" s="505"/>
      <c r="N16" s="505"/>
      <c r="O16" s="580"/>
      <c r="P16" s="580"/>
      <c r="Q16" s="580"/>
      <c r="R16" s="581"/>
    </row>
    <row r="17" spans="1:19" s="483" customFormat="1" ht="11.25">
      <c r="A17" s="487"/>
      <c r="B17" s="486"/>
      <c r="C17" s="484"/>
      <c r="D17" s="484"/>
      <c r="E17" s="484"/>
      <c r="F17" s="484"/>
      <c r="G17" s="484"/>
      <c r="H17" s="484"/>
      <c r="I17" s="484"/>
      <c r="J17" s="484"/>
      <c r="K17" s="484"/>
      <c r="L17" s="572"/>
      <c r="M17" s="484"/>
      <c r="N17" s="484"/>
      <c r="O17" s="573"/>
      <c r="P17" s="573"/>
      <c r="Q17" s="573"/>
      <c r="R17" s="574"/>
      <c r="S17" s="575"/>
    </row>
    <row r="18" spans="1:19">
      <c r="A18" s="487"/>
      <c r="C18" s="583"/>
      <c r="M18" s="496"/>
      <c r="N18" s="496"/>
      <c r="Q18" s="585"/>
      <c r="R18" s="586"/>
    </row>
    <row r="19" spans="1:19">
      <c r="M19" s="496"/>
      <c r="N19" s="496"/>
      <c r="Q19" s="585"/>
      <c r="R19" s="586"/>
    </row>
    <row r="20" spans="1:19">
      <c r="M20" s="496"/>
      <c r="N20" s="496"/>
      <c r="Q20" s="585"/>
      <c r="R20" s="586"/>
    </row>
    <row r="21" spans="1:19">
      <c r="M21" s="496"/>
      <c r="N21" s="496"/>
      <c r="Q21" s="585"/>
      <c r="R21" s="586"/>
    </row>
    <row r="22" spans="1:19">
      <c r="M22" s="496"/>
      <c r="N22" s="496"/>
      <c r="Q22" s="585"/>
      <c r="R22" s="586"/>
    </row>
    <row r="23" spans="1:19">
      <c r="M23" s="496"/>
      <c r="N23" s="496"/>
    </row>
    <row r="24" spans="1:19">
      <c r="M24" s="496"/>
      <c r="N24" s="496"/>
    </row>
    <row r="25" spans="1:19">
      <c r="M25" s="496"/>
      <c r="N25" s="496"/>
    </row>
    <row r="26" spans="1:19">
      <c r="M26" s="496"/>
      <c r="N26" s="496"/>
    </row>
    <row r="27" spans="1:19">
      <c r="M27" s="496"/>
      <c r="N27" s="496"/>
    </row>
    <row r="28" spans="1:19">
      <c r="M28" s="496"/>
      <c r="N28" s="496"/>
    </row>
  </sheetData>
  <mergeCells count="4">
    <mergeCell ref="A2:H2"/>
    <mergeCell ref="I2:S2"/>
    <mergeCell ref="C4:K4"/>
    <mergeCell ref="M5:O5"/>
  </mergeCells>
  <phoneticPr fontId="2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T34"/>
  <sheetViews>
    <sheetView tabSelected="1" topLeftCell="A9" zoomScaleNormal="100" workbookViewId="0">
      <selection activeCell="N34" sqref="N34"/>
    </sheetView>
  </sheetViews>
  <sheetFormatPr defaultRowHeight="16.5"/>
  <cols>
    <col min="13" max="13" width="9" style="26"/>
    <col min="15" max="15" width="9" style="26"/>
    <col min="18" max="18" width="8.875" customWidth="1"/>
    <col min="20" max="20" width="12.875" customWidth="1"/>
  </cols>
  <sheetData>
    <row r="1" spans="1:20" ht="20.25">
      <c r="A1" s="678" t="s">
        <v>541</v>
      </c>
      <c r="B1" s="678"/>
      <c r="C1" s="678"/>
      <c r="D1" s="678"/>
      <c r="E1" s="678"/>
      <c r="F1" s="678"/>
      <c r="G1" s="678"/>
      <c r="H1" s="678"/>
      <c r="I1" s="678"/>
      <c r="J1" s="41" t="s">
        <v>11</v>
      </c>
      <c r="K1" s="41"/>
      <c r="L1" s="41"/>
      <c r="M1" s="41"/>
      <c r="N1" s="41"/>
      <c r="O1" s="41"/>
      <c r="P1" s="41"/>
      <c r="Q1" s="41"/>
      <c r="R1" s="41"/>
      <c r="S1" s="4"/>
      <c r="T1" s="4"/>
    </row>
    <row r="2" spans="1:20" ht="2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09"/>
      <c r="N2" s="43"/>
      <c r="O2" s="409"/>
      <c r="P2" s="43"/>
      <c r="Q2" s="43"/>
      <c r="R2" s="43"/>
    </row>
    <row r="3" spans="1:20" ht="17.25" thickBot="1">
      <c r="A3" s="51" t="s">
        <v>0</v>
      </c>
      <c r="B3" s="51"/>
      <c r="C3" s="51"/>
      <c r="D3" s="51"/>
      <c r="E3" s="52"/>
      <c r="F3" s="52"/>
      <c r="G3" s="52"/>
      <c r="H3" s="52"/>
      <c r="I3" s="52"/>
      <c r="J3" s="52"/>
      <c r="K3" s="52"/>
      <c r="L3" s="54"/>
      <c r="M3" s="411"/>
      <c r="N3" s="55"/>
      <c r="O3" s="415"/>
      <c r="P3" s="54"/>
      <c r="Q3" s="55"/>
      <c r="R3" s="55" t="s">
        <v>12</v>
      </c>
    </row>
    <row r="4" spans="1:20" ht="24" customHeight="1">
      <c r="A4" s="688" t="s">
        <v>13</v>
      </c>
      <c r="B4" s="682" t="s">
        <v>270</v>
      </c>
      <c r="C4" s="685" t="s">
        <v>271</v>
      </c>
      <c r="D4" s="686"/>
      <c r="E4" s="686"/>
      <c r="F4" s="686"/>
      <c r="G4" s="686"/>
      <c r="H4" s="686"/>
      <c r="I4" s="686"/>
      <c r="J4" s="686"/>
      <c r="K4" s="687"/>
      <c r="L4" s="685" t="s">
        <v>501</v>
      </c>
      <c r="M4" s="686"/>
      <c r="N4" s="686"/>
      <c r="O4" s="686"/>
      <c r="P4" s="686"/>
      <c r="Q4" s="687"/>
      <c r="R4" s="679" t="s">
        <v>14</v>
      </c>
    </row>
    <row r="5" spans="1:20" s="26" customFormat="1" ht="17.25" customHeight="1">
      <c r="A5" s="689"/>
      <c r="B5" s="683"/>
      <c r="C5" s="691" t="s">
        <v>490</v>
      </c>
      <c r="D5" s="414"/>
      <c r="E5" s="414"/>
      <c r="F5" s="86" t="s">
        <v>486</v>
      </c>
      <c r="G5" s="416"/>
      <c r="H5" s="416"/>
      <c r="I5" s="86" t="s">
        <v>487</v>
      </c>
      <c r="J5" s="414"/>
      <c r="K5" s="106"/>
      <c r="L5" s="540" t="s">
        <v>494</v>
      </c>
      <c r="M5" s="148"/>
      <c r="N5" s="540" t="s">
        <v>497</v>
      </c>
      <c r="O5" s="541"/>
      <c r="P5" s="540" t="s">
        <v>498</v>
      </c>
      <c r="Q5" s="148"/>
      <c r="R5" s="680"/>
    </row>
    <row r="6" spans="1:20" ht="17.25" customHeight="1">
      <c r="A6" s="689"/>
      <c r="B6" s="683"/>
      <c r="C6" s="680"/>
      <c r="D6" s="413" t="s">
        <v>491</v>
      </c>
      <c r="E6" s="83" t="s">
        <v>488</v>
      </c>
      <c r="F6" s="410" t="s">
        <v>564</v>
      </c>
      <c r="G6" s="413" t="s">
        <v>491</v>
      </c>
      <c r="H6" s="83" t="s">
        <v>488</v>
      </c>
      <c r="I6" s="410"/>
      <c r="J6" s="413" t="s">
        <v>491</v>
      </c>
      <c r="K6" s="83" t="s">
        <v>488</v>
      </c>
      <c r="L6" s="408"/>
      <c r="M6" s="540" t="s">
        <v>495</v>
      </c>
      <c r="N6" s="408"/>
      <c r="O6" s="540" t="s">
        <v>499</v>
      </c>
      <c r="P6" s="408"/>
      <c r="Q6" s="540" t="s">
        <v>499</v>
      </c>
      <c r="R6" s="680"/>
    </row>
    <row r="7" spans="1:20" ht="17.25" customHeight="1">
      <c r="A7" s="690"/>
      <c r="B7" s="684"/>
      <c r="C7" s="511" t="s">
        <v>485</v>
      </c>
      <c r="D7" s="412" t="s">
        <v>492</v>
      </c>
      <c r="E7" s="424" t="s">
        <v>493</v>
      </c>
      <c r="F7" s="538" t="s">
        <v>380</v>
      </c>
      <c r="G7" s="412" t="s">
        <v>492</v>
      </c>
      <c r="H7" s="424" t="s">
        <v>493</v>
      </c>
      <c r="I7" s="511" t="s">
        <v>381</v>
      </c>
      <c r="J7" s="412" t="s">
        <v>492</v>
      </c>
      <c r="K7" s="424" t="s">
        <v>493</v>
      </c>
      <c r="L7" s="539" t="s">
        <v>496</v>
      </c>
      <c r="M7" s="539" t="s">
        <v>489</v>
      </c>
      <c r="N7" s="539" t="s">
        <v>380</v>
      </c>
      <c r="O7" s="539" t="s">
        <v>500</v>
      </c>
      <c r="P7" s="539" t="s">
        <v>381</v>
      </c>
      <c r="Q7" s="539" t="s">
        <v>500</v>
      </c>
      <c r="R7" s="681"/>
    </row>
    <row r="8" spans="1:20" ht="24.95" customHeight="1">
      <c r="A8" s="65">
        <v>2011</v>
      </c>
      <c r="B8" s="800">
        <v>131770</v>
      </c>
      <c r="C8" s="800">
        <v>359950</v>
      </c>
      <c r="D8" s="800">
        <v>178695</v>
      </c>
      <c r="E8" s="800">
        <v>181255</v>
      </c>
      <c r="F8" s="800">
        <v>355226</v>
      </c>
      <c r="G8" s="800">
        <v>176556</v>
      </c>
      <c r="H8" s="800">
        <v>178670</v>
      </c>
      <c r="I8" s="800">
        <v>4724</v>
      </c>
      <c r="J8" s="800">
        <v>2139</v>
      </c>
      <c r="K8" s="800">
        <v>2585</v>
      </c>
      <c r="L8" s="800">
        <v>29624</v>
      </c>
      <c r="M8" s="800"/>
      <c r="N8" s="800">
        <v>29624</v>
      </c>
      <c r="O8" s="800"/>
      <c r="P8" s="800">
        <v>74</v>
      </c>
      <c r="Q8" s="800" t="s">
        <v>382</v>
      </c>
      <c r="R8" s="66">
        <v>2011</v>
      </c>
    </row>
    <row r="9" spans="1:20" ht="24.95" customHeight="1">
      <c r="A9" s="65">
        <v>2012</v>
      </c>
      <c r="B9" s="800">
        <v>131172</v>
      </c>
      <c r="C9" s="800">
        <v>360004</v>
      </c>
      <c r="D9" s="800">
        <v>178394</v>
      </c>
      <c r="E9" s="800">
        <v>181610</v>
      </c>
      <c r="F9" s="800">
        <v>355560</v>
      </c>
      <c r="G9" s="800">
        <v>176365</v>
      </c>
      <c r="H9" s="800">
        <v>179195</v>
      </c>
      <c r="I9" s="800">
        <v>4444</v>
      </c>
      <c r="J9" s="800">
        <v>2029</v>
      </c>
      <c r="K9" s="800">
        <v>2415</v>
      </c>
      <c r="L9" s="800">
        <v>31301</v>
      </c>
      <c r="M9" s="800"/>
      <c r="N9" s="800">
        <v>31301</v>
      </c>
      <c r="O9" s="800"/>
      <c r="P9" s="800">
        <v>96</v>
      </c>
      <c r="Q9" s="800" t="s">
        <v>382</v>
      </c>
      <c r="R9" s="66">
        <v>2012</v>
      </c>
    </row>
    <row r="10" spans="1:20" s="18" customFormat="1" ht="24.95" customHeight="1">
      <c r="A10" s="65">
        <v>2013</v>
      </c>
      <c r="B10" s="800">
        <v>130401</v>
      </c>
      <c r="C10" s="800">
        <v>357707</v>
      </c>
      <c r="D10" s="800">
        <v>177198</v>
      </c>
      <c r="E10" s="800">
        <v>180509</v>
      </c>
      <c r="F10" s="800">
        <v>353100</v>
      </c>
      <c r="G10" s="800">
        <v>175031</v>
      </c>
      <c r="H10" s="800">
        <v>178069</v>
      </c>
      <c r="I10" s="800">
        <v>4607</v>
      </c>
      <c r="J10" s="800">
        <v>2167</v>
      </c>
      <c r="K10" s="800">
        <v>2440</v>
      </c>
      <c r="L10" s="800">
        <v>32599</v>
      </c>
      <c r="M10" s="800"/>
      <c r="N10" s="800">
        <v>32599</v>
      </c>
      <c r="O10" s="800"/>
      <c r="P10" s="800">
        <v>94</v>
      </c>
      <c r="Q10" s="800" t="s">
        <v>382</v>
      </c>
      <c r="R10" s="66">
        <v>2013</v>
      </c>
    </row>
    <row r="11" spans="1:20" s="25" customFormat="1" ht="24.95" customHeight="1">
      <c r="A11" s="65">
        <v>2014</v>
      </c>
      <c r="B11" s="826">
        <v>129039</v>
      </c>
      <c r="C11" s="826">
        <v>353839</v>
      </c>
      <c r="D11" s="826">
        <v>175301</v>
      </c>
      <c r="E11" s="826">
        <v>178538</v>
      </c>
      <c r="F11" s="826">
        <v>348560</v>
      </c>
      <c r="G11" s="826">
        <v>172768</v>
      </c>
      <c r="H11" s="826">
        <v>175792</v>
      </c>
      <c r="I11" s="826">
        <v>5279</v>
      </c>
      <c r="J11" s="826">
        <v>2533</v>
      </c>
      <c r="K11" s="826">
        <v>2746</v>
      </c>
      <c r="L11" s="826">
        <v>33980</v>
      </c>
      <c r="M11" s="826"/>
      <c r="N11" s="826">
        <v>33980</v>
      </c>
      <c r="O11" s="826"/>
      <c r="P11" s="826">
        <v>82</v>
      </c>
      <c r="Q11" s="826" t="s">
        <v>382</v>
      </c>
      <c r="R11" s="66">
        <v>2014</v>
      </c>
    </row>
    <row r="12" spans="1:20" s="25" customFormat="1" ht="24.95" customHeight="1">
      <c r="A12" s="376">
        <v>2015</v>
      </c>
      <c r="B12" s="826">
        <v>128208</v>
      </c>
      <c r="C12" s="826">
        <v>350717</v>
      </c>
      <c r="D12" s="826">
        <v>173933</v>
      </c>
      <c r="E12" s="826">
        <v>176784</v>
      </c>
      <c r="F12" s="826">
        <v>344978</v>
      </c>
      <c r="G12" s="826">
        <v>171180</v>
      </c>
      <c r="H12" s="826">
        <v>173798</v>
      </c>
      <c r="I12" s="826">
        <v>5739</v>
      </c>
      <c r="J12" s="826">
        <v>2753</v>
      </c>
      <c r="K12" s="826">
        <v>2986</v>
      </c>
      <c r="L12" s="826">
        <v>35595</v>
      </c>
      <c r="M12" s="826">
        <v>20616</v>
      </c>
      <c r="N12" s="826">
        <v>35511</v>
      </c>
      <c r="O12" s="826">
        <v>20571</v>
      </c>
      <c r="P12" s="826">
        <v>84</v>
      </c>
      <c r="Q12" s="826">
        <v>45</v>
      </c>
      <c r="R12" s="379">
        <v>2015</v>
      </c>
    </row>
    <row r="13" spans="1:20" s="25" customFormat="1" ht="24.95" customHeight="1">
      <c r="A13" s="377">
        <v>2016</v>
      </c>
      <c r="B13" s="827">
        <v>127461</v>
      </c>
      <c r="C13" s="827">
        <v>345403</v>
      </c>
      <c r="D13" s="827">
        <v>171153</v>
      </c>
      <c r="E13" s="827">
        <v>174250</v>
      </c>
      <c r="F13" s="827">
        <v>339484</v>
      </c>
      <c r="G13" s="827">
        <v>168241</v>
      </c>
      <c r="H13" s="827">
        <v>171243</v>
      </c>
      <c r="I13" s="827">
        <v>5919</v>
      </c>
      <c r="J13" s="827">
        <v>2912</v>
      </c>
      <c r="K13" s="827">
        <v>3007</v>
      </c>
      <c r="L13" s="828">
        <v>36643</v>
      </c>
      <c r="M13" s="827">
        <v>21133</v>
      </c>
      <c r="N13" s="827">
        <v>36549</v>
      </c>
      <c r="O13" s="827">
        <v>21081</v>
      </c>
      <c r="P13" s="827">
        <v>94</v>
      </c>
      <c r="Q13" s="827">
        <v>52</v>
      </c>
      <c r="R13" s="380">
        <v>2016</v>
      </c>
    </row>
    <row r="14" spans="1:20" ht="20.100000000000001" customHeight="1">
      <c r="A14" s="420" t="s">
        <v>17</v>
      </c>
      <c r="B14" s="829">
        <v>5784</v>
      </c>
      <c r="C14" s="830">
        <v>14709</v>
      </c>
      <c r="D14" s="830">
        <v>7378</v>
      </c>
      <c r="E14" s="830">
        <v>7331</v>
      </c>
      <c r="F14" s="830">
        <v>14386</v>
      </c>
      <c r="G14" s="829">
        <v>7219</v>
      </c>
      <c r="H14" s="829">
        <v>7167</v>
      </c>
      <c r="I14" s="831">
        <v>323</v>
      </c>
      <c r="J14" s="832">
        <v>159</v>
      </c>
      <c r="K14" s="832">
        <v>164</v>
      </c>
      <c r="L14" s="839" t="s">
        <v>8</v>
      </c>
      <c r="M14" s="839" t="s">
        <v>8</v>
      </c>
      <c r="N14" s="364">
        <v>2036</v>
      </c>
      <c r="O14" s="364">
        <v>1176</v>
      </c>
      <c r="P14" s="833" t="s">
        <v>8</v>
      </c>
      <c r="Q14" s="833" t="s">
        <v>8</v>
      </c>
      <c r="R14" s="422" t="s">
        <v>18</v>
      </c>
    </row>
    <row r="15" spans="1:20" ht="20.100000000000001" customHeight="1">
      <c r="A15" s="420" t="s">
        <v>19</v>
      </c>
      <c r="B15" s="829">
        <v>4854</v>
      </c>
      <c r="C15" s="830">
        <v>12026</v>
      </c>
      <c r="D15" s="830">
        <v>5938</v>
      </c>
      <c r="E15" s="830">
        <v>6088</v>
      </c>
      <c r="F15" s="830">
        <v>11237</v>
      </c>
      <c r="G15" s="829">
        <v>5516</v>
      </c>
      <c r="H15" s="829">
        <v>5721</v>
      </c>
      <c r="I15" s="831">
        <v>789</v>
      </c>
      <c r="J15" s="832">
        <v>422</v>
      </c>
      <c r="K15" s="832">
        <v>367</v>
      </c>
      <c r="L15" s="839" t="s">
        <v>8</v>
      </c>
      <c r="M15" s="839" t="s">
        <v>8</v>
      </c>
      <c r="N15" s="364">
        <v>1679</v>
      </c>
      <c r="O15" s="364">
        <v>962</v>
      </c>
      <c r="P15" s="833" t="s">
        <v>8</v>
      </c>
      <c r="Q15" s="833" t="s">
        <v>8</v>
      </c>
      <c r="R15" s="422" t="s">
        <v>20</v>
      </c>
    </row>
    <row r="16" spans="1:20" ht="20.100000000000001" customHeight="1">
      <c r="A16" s="420" t="s">
        <v>21</v>
      </c>
      <c r="B16" s="829">
        <v>4692</v>
      </c>
      <c r="C16" s="830">
        <v>11423</v>
      </c>
      <c r="D16" s="830">
        <v>5597</v>
      </c>
      <c r="E16" s="830">
        <v>5826</v>
      </c>
      <c r="F16" s="830">
        <v>10346</v>
      </c>
      <c r="G16" s="829">
        <v>5038</v>
      </c>
      <c r="H16" s="829">
        <v>5308</v>
      </c>
      <c r="I16" s="831">
        <v>1077</v>
      </c>
      <c r="J16" s="832">
        <v>559</v>
      </c>
      <c r="K16" s="832">
        <v>518</v>
      </c>
      <c r="L16" s="839" t="s">
        <v>8</v>
      </c>
      <c r="M16" s="839" t="s">
        <v>8</v>
      </c>
      <c r="N16" s="364">
        <v>1612</v>
      </c>
      <c r="O16" s="364">
        <v>920</v>
      </c>
      <c r="P16" s="833" t="s">
        <v>8</v>
      </c>
      <c r="Q16" s="833" t="s">
        <v>8</v>
      </c>
      <c r="R16" s="422" t="s">
        <v>22</v>
      </c>
    </row>
    <row r="17" spans="1:18" ht="20.100000000000001" customHeight="1">
      <c r="A17" s="420" t="s">
        <v>23</v>
      </c>
      <c r="B17" s="829">
        <v>6426</v>
      </c>
      <c r="C17" s="830">
        <v>15908</v>
      </c>
      <c r="D17" s="830">
        <v>7774</v>
      </c>
      <c r="E17" s="830">
        <v>8134</v>
      </c>
      <c r="F17" s="830">
        <v>15145</v>
      </c>
      <c r="G17" s="829">
        <v>7411</v>
      </c>
      <c r="H17" s="829">
        <v>7734</v>
      </c>
      <c r="I17" s="831">
        <v>763</v>
      </c>
      <c r="J17" s="832">
        <v>363</v>
      </c>
      <c r="K17" s="832">
        <v>400</v>
      </c>
      <c r="L17" s="839" t="s">
        <v>8</v>
      </c>
      <c r="M17" s="839" t="s">
        <v>8</v>
      </c>
      <c r="N17" s="364">
        <v>2141</v>
      </c>
      <c r="O17" s="364">
        <v>1201</v>
      </c>
      <c r="P17" s="833" t="s">
        <v>8</v>
      </c>
      <c r="Q17" s="833" t="s">
        <v>8</v>
      </c>
      <c r="R17" s="422" t="s">
        <v>24</v>
      </c>
    </row>
    <row r="18" spans="1:18" ht="20.100000000000001" customHeight="1">
      <c r="A18" s="420" t="s">
        <v>25</v>
      </c>
      <c r="B18" s="829">
        <v>6230</v>
      </c>
      <c r="C18" s="830">
        <v>16181</v>
      </c>
      <c r="D18" s="830">
        <v>8009</v>
      </c>
      <c r="E18" s="830">
        <v>8172</v>
      </c>
      <c r="F18" s="830">
        <v>15733</v>
      </c>
      <c r="G18" s="829">
        <v>7819</v>
      </c>
      <c r="H18" s="829">
        <v>7914</v>
      </c>
      <c r="I18" s="831">
        <v>448</v>
      </c>
      <c r="J18" s="832">
        <v>190</v>
      </c>
      <c r="K18" s="832">
        <v>258</v>
      </c>
      <c r="L18" s="839" t="s">
        <v>8</v>
      </c>
      <c r="M18" s="839" t="s">
        <v>8</v>
      </c>
      <c r="N18" s="364">
        <v>1999</v>
      </c>
      <c r="O18" s="364">
        <v>1162</v>
      </c>
      <c r="P18" s="833" t="s">
        <v>8</v>
      </c>
      <c r="Q18" s="833" t="s">
        <v>8</v>
      </c>
      <c r="R18" s="422" t="s">
        <v>26</v>
      </c>
    </row>
    <row r="19" spans="1:18" ht="20.100000000000001" customHeight="1">
      <c r="A19" s="420" t="s">
        <v>27</v>
      </c>
      <c r="B19" s="829">
        <v>5693</v>
      </c>
      <c r="C19" s="830">
        <v>15729</v>
      </c>
      <c r="D19" s="830">
        <v>7806</v>
      </c>
      <c r="E19" s="830">
        <v>7923</v>
      </c>
      <c r="F19" s="830">
        <v>15516</v>
      </c>
      <c r="G19" s="829">
        <v>7691</v>
      </c>
      <c r="H19" s="829">
        <v>7825</v>
      </c>
      <c r="I19" s="831">
        <v>213</v>
      </c>
      <c r="J19" s="832">
        <v>115</v>
      </c>
      <c r="K19" s="832">
        <v>98</v>
      </c>
      <c r="L19" s="839" t="s">
        <v>8</v>
      </c>
      <c r="M19" s="839" t="s">
        <v>8</v>
      </c>
      <c r="N19" s="364">
        <v>1782</v>
      </c>
      <c r="O19" s="364">
        <v>999</v>
      </c>
      <c r="P19" s="833" t="s">
        <v>8</v>
      </c>
      <c r="Q19" s="833" t="s">
        <v>8</v>
      </c>
      <c r="R19" s="422" t="s">
        <v>28</v>
      </c>
    </row>
    <row r="20" spans="1:18" ht="20.100000000000001" customHeight="1">
      <c r="A20" s="420" t="s">
        <v>29</v>
      </c>
      <c r="B20" s="829">
        <v>9155</v>
      </c>
      <c r="C20" s="830">
        <v>24510</v>
      </c>
      <c r="D20" s="830">
        <v>12331</v>
      </c>
      <c r="E20" s="830">
        <v>12179</v>
      </c>
      <c r="F20" s="830">
        <v>24095</v>
      </c>
      <c r="G20" s="829">
        <v>12134</v>
      </c>
      <c r="H20" s="829">
        <v>11961</v>
      </c>
      <c r="I20" s="831">
        <v>415</v>
      </c>
      <c r="J20" s="832">
        <v>197</v>
      </c>
      <c r="K20" s="832">
        <v>218</v>
      </c>
      <c r="L20" s="839" t="s">
        <v>8</v>
      </c>
      <c r="M20" s="839" t="s">
        <v>8</v>
      </c>
      <c r="N20" s="364">
        <v>2987</v>
      </c>
      <c r="O20" s="364">
        <v>1650</v>
      </c>
      <c r="P20" s="833" t="s">
        <v>8</v>
      </c>
      <c r="Q20" s="833" t="s">
        <v>8</v>
      </c>
      <c r="R20" s="422" t="s">
        <v>30</v>
      </c>
    </row>
    <row r="21" spans="1:18" ht="20.100000000000001" customHeight="1">
      <c r="A21" s="420" t="s">
        <v>31</v>
      </c>
      <c r="B21" s="829">
        <v>4603</v>
      </c>
      <c r="C21" s="830">
        <v>14077</v>
      </c>
      <c r="D21" s="830">
        <v>6954</v>
      </c>
      <c r="E21" s="830">
        <v>7123</v>
      </c>
      <c r="F21" s="830">
        <v>13979</v>
      </c>
      <c r="G21" s="829">
        <v>6906</v>
      </c>
      <c r="H21" s="829">
        <v>7073</v>
      </c>
      <c r="I21" s="831">
        <v>98</v>
      </c>
      <c r="J21" s="832">
        <v>48</v>
      </c>
      <c r="K21" s="832">
        <v>50</v>
      </c>
      <c r="L21" s="839" t="s">
        <v>8</v>
      </c>
      <c r="M21" s="839" t="s">
        <v>8</v>
      </c>
      <c r="N21" s="364">
        <v>1136</v>
      </c>
      <c r="O21" s="364">
        <v>658</v>
      </c>
      <c r="P21" s="833" t="s">
        <v>8</v>
      </c>
      <c r="Q21" s="833" t="s">
        <v>8</v>
      </c>
      <c r="R21" s="422" t="s">
        <v>32</v>
      </c>
    </row>
    <row r="22" spans="1:18" ht="20.100000000000001" customHeight="1">
      <c r="A22" s="420" t="s">
        <v>33</v>
      </c>
      <c r="B22" s="829">
        <v>7186</v>
      </c>
      <c r="C22" s="830">
        <v>16902</v>
      </c>
      <c r="D22" s="830">
        <v>8587</v>
      </c>
      <c r="E22" s="830">
        <v>8315</v>
      </c>
      <c r="F22" s="830">
        <v>16510</v>
      </c>
      <c r="G22" s="829">
        <v>8392</v>
      </c>
      <c r="H22" s="829">
        <v>8118</v>
      </c>
      <c r="I22" s="831">
        <v>392</v>
      </c>
      <c r="J22" s="832">
        <v>195</v>
      </c>
      <c r="K22" s="832">
        <v>197</v>
      </c>
      <c r="L22" s="839" t="s">
        <v>8</v>
      </c>
      <c r="M22" s="839" t="s">
        <v>8</v>
      </c>
      <c r="N22" s="364">
        <v>1692</v>
      </c>
      <c r="O22" s="364">
        <v>966</v>
      </c>
      <c r="P22" s="833" t="s">
        <v>8</v>
      </c>
      <c r="Q22" s="833" t="s">
        <v>8</v>
      </c>
      <c r="R22" s="422" t="s">
        <v>34</v>
      </c>
    </row>
    <row r="23" spans="1:18" ht="20.100000000000001" customHeight="1">
      <c r="A23" s="420" t="s">
        <v>35</v>
      </c>
      <c r="B23" s="829">
        <v>12444</v>
      </c>
      <c r="C23" s="830">
        <v>37948</v>
      </c>
      <c r="D23" s="830">
        <v>18719</v>
      </c>
      <c r="E23" s="830">
        <v>19229</v>
      </c>
      <c r="F23" s="830">
        <v>37804</v>
      </c>
      <c r="G23" s="829">
        <v>18649</v>
      </c>
      <c r="H23" s="829">
        <v>19155</v>
      </c>
      <c r="I23" s="831">
        <v>144</v>
      </c>
      <c r="J23" s="832">
        <v>70</v>
      </c>
      <c r="K23" s="832">
        <v>74</v>
      </c>
      <c r="L23" s="839" t="s">
        <v>8</v>
      </c>
      <c r="M23" s="839" t="s">
        <v>8</v>
      </c>
      <c r="N23" s="364">
        <v>3167</v>
      </c>
      <c r="O23" s="364">
        <v>1756</v>
      </c>
      <c r="P23" s="833" t="s">
        <v>8</v>
      </c>
      <c r="Q23" s="833" t="s">
        <v>8</v>
      </c>
      <c r="R23" s="422" t="s">
        <v>36</v>
      </c>
    </row>
    <row r="24" spans="1:18" ht="20.100000000000001" customHeight="1">
      <c r="A24" s="420" t="s">
        <v>37</v>
      </c>
      <c r="B24" s="829">
        <v>5708</v>
      </c>
      <c r="C24" s="830">
        <v>14993</v>
      </c>
      <c r="D24" s="830">
        <v>7501</v>
      </c>
      <c r="E24" s="830">
        <v>7492</v>
      </c>
      <c r="F24" s="830">
        <v>14770</v>
      </c>
      <c r="G24" s="829">
        <v>7412</v>
      </c>
      <c r="H24" s="829">
        <v>7358</v>
      </c>
      <c r="I24" s="831">
        <v>223</v>
      </c>
      <c r="J24" s="832">
        <v>89</v>
      </c>
      <c r="K24" s="832">
        <v>134</v>
      </c>
      <c r="L24" s="839" t="s">
        <v>8</v>
      </c>
      <c r="M24" s="839" t="s">
        <v>8</v>
      </c>
      <c r="N24" s="364">
        <v>1439</v>
      </c>
      <c r="O24" s="364">
        <v>800</v>
      </c>
      <c r="P24" s="833" t="s">
        <v>8</v>
      </c>
      <c r="Q24" s="833" t="s">
        <v>8</v>
      </c>
      <c r="R24" s="422" t="s">
        <v>38</v>
      </c>
    </row>
    <row r="25" spans="1:18" ht="20.100000000000001" customHeight="1">
      <c r="A25" s="420" t="s">
        <v>39</v>
      </c>
      <c r="B25" s="829">
        <v>9858</v>
      </c>
      <c r="C25" s="830">
        <v>28394</v>
      </c>
      <c r="D25" s="830">
        <v>14211</v>
      </c>
      <c r="E25" s="830">
        <v>14183</v>
      </c>
      <c r="F25" s="830">
        <v>28062</v>
      </c>
      <c r="G25" s="829">
        <v>14053</v>
      </c>
      <c r="H25" s="829">
        <v>14009</v>
      </c>
      <c r="I25" s="831">
        <v>332</v>
      </c>
      <c r="J25" s="832">
        <v>158</v>
      </c>
      <c r="K25" s="832">
        <v>174</v>
      </c>
      <c r="L25" s="839" t="s">
        <v>8</v>
      </c>
      <c r="M25" s="839" t="s">
        <v>8</v>
      </c>
      <c r="N25" s="364">
        <v>2388</v>
      </c>
      <c r="O25" s="364">
        <v>1384</v>
      </c>
      <c r="P25" s="833" t="s">
        <v>8</v>
      </c>
      <c r="Q25" s="833" t="s">
        <v>8</v>
      </c>
      <c r="R25" s="422" t="s">
        <v>40</v>
      </c>
    </row>
    <row r="26" spans="1:18" ht="20.100000000000001" customHeight="1">
      <c r="A26" s="420" t="s">
        <v>41</v>
      </c>
      <c r="B26" s="829">
        <v>6730</v>
      </c>
      <c r="C26" s="830">
        <v>16003</v>
      </c>
      <c r="D26" s="830">
        <v>7681</v>
      </c>
      <c r="E26" s="830">
        <v>8322</v>
      </c>
      <c r="F26" s="830">
        <v>15931</v>
      </c>
      <c r="G26" s="829">
        <v>7657</v>
      </c>
      <c r="H26" s="829">
        <v>8274</v>
      </c>
      <c r="I26" s="831">
        <v>72</v>
      </c>
      <c r="J26" s="832">
        <v>24</v>
      </c>
      <c r="K26" s="832">
        <v>48</v>
      </c>
      <c r="L26" s="839" t="s">
        <v>8</v>
      </c>
      <c r="M26" s="839" t="s">
        <v>8</v>
      </c>
      <c r="N26" s="364">
        <v>1607</v>
      </c>
      <c r="O26" s="364">
        <v>1020</v>
      </c>
      <c r="P26" s="833" t="s">
        <v>8</v>
      </c>
      <c r="Q26" s="833" t="s">
        <v>8</v>
      </c>
      <c r="R26" s="422" t="s">
        <v>42</v>
      </c>
    </row>
    <row r="27" spans="1:18" ht="20.100000000000001" customHeight="1">
      <c r="A27" s="420" t="s">
        <v>43</v>
      </c>
      <c r="B27" s="829">
        <v>8915</v>
      </c>
      <c r="C27" s="830">
        <v>23199</v>
      </c>
      <c r="D27" s="830">
        <v>11081</v>
      </c>
      <c r="E27" s="830">
        <v>12118</v>
      </c>
      <c r="F27" s="830">
        <v>23079</v>
      </c>
      <c r="G27" s="829">
        <v>11033</v>
      </c>
      <c r="H27" s="829">
        <v>12046</v>
      </c>
      <c r="I27" s="831">
        <v>120</v>
      </c>
      <c r="J27" s="832">
        <v>48</v>
      </c>
      <c r="K27" s="832">
        <v>72</v>
      </c>
      <c r="L27" s="839" t="s">
        <v>8</v>
      </c>
      <c r="M27" s="839" t="s">
        <v>8</v>
      </c>
      <c r="N27" s="364">
        <v>2785</v>
      </c>
      <c r="O27" s="364">
        <v>1798</v>
      </c>
      <c r="P27" s="833" t="s">
        <v>8</v>
      </c>
      <c r="Q27" s="833" t="s">
        <v>8</v>
      </c>
      <c r="R27" s="422" t="s">
        <v>44</v>
      </c>
    </row>
    <row r="28" spans="1:18" ht="20.100000000000001" customHeight="1">
      <c r="A28" s="420" t="s">
        <v>45</v>
      </c>
      <c r="B28" s="829">
        <v>5038</v>
      </c>
      <c r="C28" s="830">
        <v>14203</v>
      </c>
      <c r="D28" s="830">
        <v>6905</v>
      </c>
      <c r="E28" s="830">
        <v>7298</v>
      </c>
      <c r="F28" s="830">
        <v>14159</v>
      </c>
      <c r="G28" s="829">
        <v>6890</v>
      </c>
      <c r="H28" s="829">
        <v>7269</v>
      </c>
      <c r="I28" s="831">
        <v>44</v>
      </c>
      <c r="J28" s="832">
        <v>15</v>
      </c>
      <c r="K28" s="832">
        <v>29</v>
      </c>
      <c r="L28" s="839" t="s">
        <v>8</v>
      </c>
      <c r="M28" s="839" t="s">
        <v>8</v>
      </c>
      <c r="N28" s="364">
        <v>965</v>
      </c>
      <c r="O28" s="364">
        <v>605</v>
      </c>
      <c r="P28" s="833" t="s">
        <v>8</v>
      </c>
      <c r="Q28" s="833" t="s">
        <v>8</v>
      </c>
      <c r="R28" s="422" t="s">
        <v>46</v>
      </c>
    </row>
    <row r="29" spans="1:18" ht="20.100000000000001" customHeight="1">
      <c r="A29" s="420" t="s">
        <v>47</v>
      </c>
      <c r="B29" s="829">
        <v>10786</v>
      </c>
      <c r="C29" s="830">
        <v>32740</v>
      </c>
      <c r="D29" s="830">
        <v>16161</v>
      </c>
      <c r="E29" s="830">
        <v>16579</v>
      </c>
      <c r="F29" s="830">
        <v>32579</v>
      </c>
      <c r="G29" s="829">
        <v>16087</v>
      </c>
      <c r="H29" s="829">
        <v>16492</v>
      </c>
      <c r="I29" s="831">
        <v>161</v>
      </c>
      <c r="J29" s="832">
        <v>74</v>
      </c>
      <c r="K29" s="832">
        <v>87</v>
      </c>
      <c r="L29" s="839" t="s">
        <v>8</v>
      </c>
      <c r="M29" s="839" t="s">
        <v>8</v>
      </c>
      <c r="N29" s="364">
        <v>2850</v>
      </c>
      <c r="O29" s="364">
        <v>1607</v>
      </c>
      <c r="P29" s="833" t="s">
        <v>8</v>
      </c>
      <c r="Q29" s="833" t="s">
        <v>8</v>
      </c>
      <c r="R29" s="422" t="s">
        <v>48</v>
      </c>
    </row>
    <row r="30" spans="1:18" ht="20.100000000000001" customHeight="1">
      <c r="A30" s="420" t="s">
        <v>49</v>
      </c>
      <c r="B30" s="829">
        <v>12253</v>
      </c>
      <c r="C30" s="830">
        <v>33933</v>
      </c>
      <c r="D30" s="830">
        <v>17122</v>
      </c>
      <c r="E30" s="830">
        <v>16811</v>
      </c>
      <c r="F30" s="830">
        <v>33726</v>
      </c>
      <c r="G30" s="829">
        <v>17018</v>
      </c>
      <c r="H30" s="829">
        <v>16708</v>
      </c>
      <c r="I30" s="831">
        <v>207</v>
      </c>
      <c r="J30" s="832">
        <v>104</v>
      </c>
      <c r="K30" s="832">
        <v>103</v>
      </c>
      <c r="L30" s="839" t="s">
        <v>8</v>
      </c>
      <c r="M30" s="839" t="s">
        <v>8</v>
      </c>
      <c r="N30" s="364">
        <v>3702</v>
      </c>
      <c r="O30" s="364">
        <v>2110</v>
      </c>
      <c r="P30" s="833" t="s">
        <v>8</v>
      </c>
      <c r="Q30" s="833" t="s">
        <v>8</v>
      </c>
      <c r="R30" s="422" t="s">
        <v>50</v>
      </c>
    </row>
    <row r="31" spans="1:18" ht="20.100000000000001" customHeight="1" thickBot="1">
      <c r="A31" s="421" t="s">
        <v>51</v>
      </c>
      <c r="B31" s="834">
        <v>1106</v>
      </c>
      <c r="C31" s="835">
        <v>2525</v>
      </c>
      <c r="D31" s="835">
        <v>1398</v>
      </c>
      <c r="E31" s="835">
        <v>1127</v>
      </c>
      <c r="F31" s="835">
        <v>2427</v>
      </c>
      <c r="G31" s="834">
        <v>1316</v>
      </c>
      <c r="H31" s="834">
        <v>1111</v>
      </c>
      <c r="I31" s="836">
        <v>98</v>
      </c>
      <c r="J31" s="837">
        <v>82</v>
      </c>
      <c r="K31" s="837">
        <v>16</v>
      </c>
      <c r="L31" s="840" t="s">
        <v>8</v>
      </c>
      <c r="M31" s="840" t="s">
        <v>8</v>
      </c>
      <c r="N31" s="365">
        <v>582</v>
      </c>
      <c r="O31" s="365">
        <v>307</v>
      </c>
      <c r="P31" s="838" t="s">
        <v>8</v>
      </c>
      <c r="Q31" s="838" t="s">
        <v>8</v>
      </c>
      <c r="R31" s="423" t="s">
        <v>52</v>
      </c>
    </row>
    <row r="32" spans="1:18">
      <c r="A32" s="58" t="s">
        <v>53</v>
      </c>
      <c r="B32" s="59"/>
      <c r="C32" s="59"/>
      <c r="D32" s="60"/>
      <c r="E32" s="61"/>
      <c r="F32" s="61"/>
      <c r="G32" s="61"/>
      <c r="H32" s="61"/>
      <c r="I32" s="64"/>
      <c r="J32" s="64"/>
      <c r="K32" s="64"/>
      <c r="L32" s="64"/>
      <c r="M32" s="64"/>
      <c r="N32" s="64"/>
      <c r="O32" s="64"/>
      <c r="Q32" s="231"/>
      <c r="R32" s="19" t="s">
        <v>272</v>
      </c>
    </row>
    <row r="33" spans="1:16">
      <c r="A33" s="58" t="s">
        <v>54</v>
      </c>
      <c r="B33" s="60"/>
      <c r="C33" s="60"/>
      <c r="D33" s="60"/>
      <c r="E33" s="60"/>
      <c r="F33" s="60"/>
      <c r="G33" s="60"/>
      <c r="H33" s="60"/>
      <c r="I33" s="58"/>
      <c r="J33" s="60"/>
      <c r="K33" s="60"/>
      <c r="L33" s="62"/>
      <c r="M33" s="62"/>
      <c r="N33" s="62"/>
      <c r="O33" s="62"/>
      <c r="P33" s="62"/>
    </row>
    <row r="34" spans="1:16">
      <c r="A34" s="58" t="s">
        <v>273</v>
      </c>
      <c r="B34" s="63"/>
      <c r="C34" s="63"/>
      <c r="D34" s="63"/>
      <c r="F34" s="268"/>
      <c r="G34" s="268"/>
      <c r="H34" s="268"/>
      <c r="I34" s="268"/>
      <c r="J34" s="268"/>
      <c r="K34" s="268"/>
    </row>
  </sheetData>
  <mergeCells count="7">
    <mergeCell ref="A1:I1"/>
    <mergeCell ref="R4:R7"/>
    <mergeCell ref="B4:B7"/>
    <mergeCell ref="C4:K4"/>
    <mergeCell ref="A4:A7"/>
    <mergeCell ref="C5:C6"/>
    <mergeCell ref="L4:Q4"/>
  </mergeCells>
  <phoneticPr fontId="20" type="noConversion"/>
  <pageMargins left="0.7" right="0.7" top="0.75" bottom="0.75" header="0.3" footer="0.3"/>
  <pageSetup paperSize="9" scale="6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-0.249977111117893"/>
    <pageSetUpPr fitToPage="1"/>
  </sheetPr>
  <dimension ref="A1:AF50"/>
  <sheetViews>
    <sheetView zoomScaleNormal="100" workbookViewId="0">
      <selection activeCell="F18" sqref="F18"/>
    </sheetView>
  </sheetViews>
  <sheetFormatPr defaultRowHeight="16.5"/>
  <cols>
    <col min="1" max="16384" width="9" style="26"/>
  </cols>
  <sheetData>
    <row r="1" spans="1:32" s="49" customFormat="1" ht="21.75">
      <c r="A1" s="707" t="s">
        <v>542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</row>
    <row r="2" spans="1:32" s="49" customFormat="1" ht="17.25" thickBot="1">
      <c r="A2" s="277" t="s">
        <v>324</v>
      </c>
    </row>
    <row r="3" spans="1:32" s="49" customFormat="1">
      <c r="A3" s="708" t="s">
        <v>55</v>
      </c>
      <c r="B3" s="710">
        <v>2016</v>
      </c>
      <c r="C3" s="711"/>
      <c r="D3" s="711"/>
      <c r="E3" s="711"/>
      <c r="F3" s="711"/>
      <c r="G3" s="712"/>
      <c r="H3" s="710">
        <v>2015</v>
      </c>
      <c r="I3" s="711"/>
      <c r="J3" s="711"/>
      <c r="K3" s="711"/>
      <c r="L3" s="711"/>
      <c r="M3" s="712"/>
      <c r="N3" s="705">
        <v>2014</v>
      </c>
      <c r="O3" s="705"/>
      <c r="P3" s="705"/>
      <c r="Q3" s="705"/>
      <c r="R3" s="705"/>
      <c r="S3" s="706"/>
      <c r="T3" s="713">
        <v>2013</v>
      </c>
      <c r="U3" s="714"/>
      <c r="V3" s="714"/>
      <c r="W3" s="714"/>
      <c r="X3" s="714"/>
      <c r="Y3" s="715"/>
      <c r="Z3" s="704">
        <v>2012</v>
      </c>
      <c r="AA3" s="705"/>
      <c r="AB3" s="705"/>
      <c r="AC3" s="705"/>
      <c r="AD3" s="705"/>
      <c r="AE3" s="706"/>
      <c r="AF3" s="692" t="s">
        <v>78</v>
      </c>
    </row>
    <row r="4" spans="1:32" s="49" customFormat="1" ht="17.45" customHeight="1">
      <c r="A4" s="709"/>
      <c r="B4" s="694" t="s">
        <v>56</v>
      </c>
      <c r="C4" s="695"/>
      <c r="D4" s="696"/>
      <c r="E4" s="697" t="s">
        <v>57</v>
      </c>
      <c r="F4" s="698"/>
      <c r="G4" s="699"/>
      <c r="H4" s="694" t="s">
        <v>56</v>
      </c>
      <c r="I4" s="695"/>
      <c r="J4" s="696"/>
      <c r="K4" s="697" t="s">
        <v>57</v>
      </c>
      <c r="L4" s="698"/>
      <c r="M4" s="699"/>
      <c r="N4" s="700" t="s">
        <v>56</v>
      </c>
      <c r="O4" s="700"/>
      <c r="P4" s="701"/>
      <c r="Q4" s="702" t="s">
        <v>57</v>
      </c>
      <c r="R4" s="703"/>
      <c r="S4" s="703"/>
      <c r="T4" s="694" t="s">
        <v>56</v>
      </c>
      <c r="U4" s="695"/>
      <c r="V4" s="696"/>
      <c r="W4" s="697" t="s">
        <v>57</v>
      </c>
      <c r="X4" s="698"/>
      <c r="Y4" s="699"/>
      <c r="Z4" s="694" t="s">
        <v>56</v>
      </c>
      <c r="AA4" s="695"/>
      <c r="AB4" s="696"/>
      <c r="AC4" s="697" t="s">
        <v>57</v>
      </c>
      <c r="AD4" s="698"/>
      <c r="AE4" s="699"/>
      <c r="AF4" s="693"/>
    </row>
    <row r="5" spans="1:32" s="49" customFormat="1" ht="24">
      <c r="A5" s="709"/>
      <c r="B5" s="320"/>
      <c r="C5" s="183" t="s">
        <v>15</v>
      </c>
      <c r="D5" s="319" t="s">
        <v>16</v>
      </c>
      <c r="E5" s="184"/>
      <c r="F5" s="183" t="s">
        <v>15</v>
      </c>
      <c r="G5" s="183" t="s">
        <v>16</v>
      </c>
      <c r="H5" s="243"/>
      <c r="I5" s="183" t="s">
        <v>15</v>
      </c>
      <c r="J5" s="241" t="s">
        <v>16</v>
      </c>
      <c r="K5" s="184"/>
      <c r="L5" s="183" t="s">
        <v>15</v>
      </c>
      <c r="M5" s="183" t="s">
        <v>16</v>
      </c>
      <c r="N5" s="214"/>
      <c r="O5" s="224" t="s">
        <v>15</v>
      </c>
      <c r="P5" s="242" t="s">
        <v>16</v>
      </c>
      <c r="Q5" s="223"/>
      <c r="R5" s="224" t="s">
        <v>15</v>
      </c>
      <c r="S5" s="242" t="s">
        <v>16</v>
      </c>
      <c r="T5" s="243"/>
      <c r="U5" s="183" t="s">
        <v>15</v>
      </c>
      <c r="V5" s="241" t="s">
        <v>16</v>
      </c>
      <c r="W5" s="184"/>
      <c r="X5" s="183" t="s">
        <v>15</v>
      </c>
      <c r="Y5" s="183" t="s">
        <v>16</v>
      </c>
      <c r="Z5" s="243"/>
      <c r="AA5" s="183" t="s">
        <v>15</v>
      </c>
      <c r="AB5" s="241" t="s">
        <v>16</v>
      </c>
      <c r="AC5" s="184"/>
      <c r="AD5" s="183" t="s">
        <v>15</v>
      </c>
      <c r="AE5" s="183" t="s">
        <v>16</v>
      </c>
      <c r="AF5" s="693"/>
    </row>
    <row r="6" spans="1:32" s="49" customFormat="1" ht="24.95" customHeight="1">
      <c r="A6" s="630" t="s">
        <v>58</v>
      </c>
      <c r="B6" s="232">
        <f>SUM(C6:D6)</f>
        <v>332790</v>
      </c>
      <c r="C6" s="232">
        <f>SUM(C7:C28)</f>
        <v>164878</v>
      </c>
      <c r="D6" s="232">
        <f>SUM(D7:D28)</f>
        <v>167912</v>
      </c>
      <c r="E6" s="232">
        <f>SUM(E7:E28)</f>
        <v>99.999999999999972</v>
      </c>
      <c r="F6" s="232">
        <f t="shared" ref="F6:G6" si="0">SUM(F7:F28)</f>
        <v>99.999999999999986</v>
      </c>
      <c r="G6" s="232">
        <f t="shared" si="0"/>
        <v>100</v>
      </c>
      <c r="H6" s="232">
        <v>331385</v>
      </c>
      <c r="I6" s="232">
        <v>164143</v>
      </c>
      <c r="J6" s="232">
        <v>167242</v>
      </c>
      <c r="K6" s="232">
        <v>100</v>
      </c>
      <c r="L6" s="232">
        <v>100</v>
      </c>
      <c r="M6" s="233">
        <v>100</v>
      </c>
      <c r="N6" s="206">
        <v>348560</v>
      </c>
      <c r="O6" s="207">
        <v>172768</v>
      </c>
      <c r="P6" s="207">
        <v>175792</v>
      </c>
      <c r="Q6" s="207">
        <v>100</v>
      </c>
      <c r="R6" s="207">
        <v>100</v>
      </c>
      <c r="S6" s="208">
        <v>100</v>
      </c>
      <c r="T6" s="187">
        <v>353100</v>
      </c>
      <c r="U6" s="188">
        <v>175031</v>
      </c>
      <c r="V6" s="188">
        <v>178069</v>
      </c>
      <c r="W6" s="188">
        <v>100</v>
      </c>
      <c r="X6" s="188">
        <v>100</v>
      </c>
      <c r="Y6" s="189">
        <v>100</v>
      </c>
      <c r="Z6" s="187">
        <v>355560</v>
      </c>
      <c r="AA6" s="188">
        <v>176365</v>
      </c>
      <c r="AB6" s="188">
        <v>179195</v>
      </c>
      <c r="AC6" s="188">
        <v>100</v>
      </c>
      <c r="AD6" s="188">
        <v>100.00000000000003</v>
      </c>
      <c r="AE6" s="189">
        <v>100.00000000000001</v>
      </c>
      <c r="AF6" s="237" t="s">
        <v>79</v>
      </c>
    </row>
    <row r="7" spans="1:32" s="49" customFormat="1" ht="24.95" customHeight="1">
      <c r="A7" s="244" t="s">
        <v>245</v>
      </c>
      <c r="B7" s="543">
        <f>C7+D7</f>
        <v>13832</v>
      </c>
      <c r="C7" s="544">
        <v>7097</v>
      </c>
      <c r="D7" s="544">
        <v>6735</v>
      </c>
      <c r="E7" s="545">
        <f>B7/$B$6%</f>
        <v>4.1563748910724483</v>
      </c>
      <c r="F7" s="545">
        <f>C7/$C$6%</f>
        <v>4.3043947646138356</v>
      </c>
      <c r="G7" s="258">
        <f>D7/$D$6%</f>
        <v>4.0110295869264858</v>
      </c>
      <c r="H7" s="324">
        <v>16879</v>
      </c>
      <c r="I7" s="324">
        <v>8662</v>
      </c>
      <c r="J7" s="324">
        <v>8217</v>
      </c>
      <c r="K7" s="366">
        <v>5.0934713399821963</v>
      </c>
      <c r="L7" s="366">
        <v>5.2771059381149366</v>
      </c>
      <c r="M7" s="367">
        <v>4.913239497255474</v>
      </c>
      <c r="N7" s="202">
        <v>17785</v>
      </c>
      <c r="O7" s="203">
        <v>9108</v>
      </c>
      <c r="P7" s="203">
        <v>8677</v>
      </c>
      <c r="Q7" s="204">
        <v>5.102421390865274</v>
      </c>
      <c r="R7" s="204">
        <v>5.2718095943693273</v>
      </c>
      <c r="S7" s="205">
        <v>4.9359470283061802</v>
      </c>
      <c r="T7" s="155">
        <v>18746</v>
      </c>
      <c r="U7" s="67">
        <v>9635</v>
      </c>
      <c r="V7" s="67">
        <v>9111</v>
      </c>
      <c r="W7" s="68">
        <v>5.3089776267346362</v>
      </c>
      <c r="X7" s="68">
        <v>5.5047391604915701</v>
      </c>
      <c r="Y7" s="186">
        <v>5.1165559417978423</v>
      </c>
      <c r="Z7" s="155">
        <v>19889</v>
      </c>
      <c r="AA7" s="67">
        <v>10151</v>
      </c>
      <c r="AB7" s="67">
        <v>9738</v>
      </c>
      <c r="AC7" s="68">
        <v>5.5989707960565953</v>
      </c>
      <c r="AD7" s="68">
        <v>5.7556771468261845</v>
      </c>
      <c r="AE7" s="186">
        <v>5.4343034124836072</v>
      </c>
      <c r="AF7" s="243" t="s">
        <v>80</v>
      </c>
    </row>
    <row r="8" spans="1:32" s="49" customFormat="1" ht="24.95" customHeight="1">
      <c r="A8" s="244" t="s">
        <v>59</v>
      </c>
      <c r="B8" s="546">
        <f t="shared" ref="B8:B27" si="1">C8+D8</f>
        <v>16526</v>
      </c>
      <c r="C8" s="119">
        <v>8505</v>
      </c>
      <c r="D8" s="119">
        <v>8021</v>
      </c>
      <c r="E8" s="542">
        <f t="shared" ref="E8:E27" si="2">B8/$B$6%</f>
        <v>4.9658944078848526</v>
      </c>
      <c r="F8" s="542">
        <f t="shared" ref="F8:F27" si="3">C8/$C$6%</f>
        <v>5.1583595143075485</v>
      </c>
      <c r="G8" s="259">
        <f t="shared" ref="G8:G27" si="4">D8/$D$6%</f>
        <v>4.7769069512601838</v>
      </c>
      <c r="H8" s="324">
        <v>17364</v>
      </c>
      <c r="I8" s="324">
        <v>8882</v>
      </c>
      <c r="J8" s="324">
        <v>8482</v>
      </c>
      <c r="K8" s="366">
        <v>5.2398267875733664</v>
      </c>
      <c r="L8" s="366">
        <v>5.4111354124147848</v>
      </c>
      <c r="M8" s="368">
        <v>5.071692517429832</v>
      </c>
      <c r="N8" s="222">
        <v>17950</v>
      </c>
      <c r="O8" s="221">
        <v>9239</v>
      </c>
      <c r="P8" s="221">
        <v>8711</v>
      </c>
      <c r="Q8" s="220">
        <v>5.1497590084920812</v>
      </c>
      <c r="R8" s="220">
        <v>5.3476338210779772</v>
      </c>
      <c r="S8" s="219">
        <v>4.955288067716392</v>
      </c>
      <c r="T8" s="155">
        <v>18433</v>
      </c>
      <c r="U8" s="67">
        <v>9459</v>
      </c>
      <c r="V8" s="67">
        <v>8974</v>
      </c>
      <c r="W8" s="68">
        <v>5.2203341829510048</v>
      </c>
      <c r="X8" s="68">
        <v>5.4041855442750144</v>
      </c>
      <c r="Y8" s="186">
        <v>5.0396194733502178</v>
      </c>
      <c r="Z8" s="155">
        <v>18352</v>
      </c>
      <c r="AA8" s="67">
        <v>9530</v>
      </c>
      <c r="AB8" s="67">
        <v>8822</v>
      </c>
      <c r="AC8" s="68">
        <v>5.1662885036568271</v>
      </c>
      <c r="AD8" s="68">
        <v>5.4035664672695827</v>
      </c>
      <c r="AE8" s="186">
        <v>4.923128435503223</v>
      </c>
      <c r="AF8" s="243" t="s">
        <v>59</v>
      </c>
    </row>
    <row r="9" spans="1:32" s="49" customFormat="1" ht="24.95" customHeight="1">
      <c r="A9" s="244" t="s">
        <v>60</v>
      </c>
      <c r="B9" s="546">
        <f t="shared" si="1"/>
        <v>16738</v>
      </c>
      <c r="C9" s="119">
        <v>8612</v>
      </c>
      <c r="D9" s="119">
        <v>8126</v>
      </c>
      <c r="E9" s="542">
        <f t="shared" si="2"/>
        <v>5.0295982451395771</v>
      </c>
      <c r="F9" s="542">
        <f t="shared" si="3"/>
        <v>5.2232559832118293</v>
      </c>
      <c r="G9" s="259">
        <f t="shared" si="4"/>
        <v>4.8394397065129358</v>
      </c>
      <c r="H9" s="324">
        <v>17497</v>
      </c>
      <c r="I9" s="324">
        <v>9103</v>
      </c>
      <c r="J9" s="324">
        <v>8394</v>
      </c>
      <c r="K9" s="366">
        <v>5.2799613742323883</v>
      </c>
      <c r="L9" s="366">
        <v>5.5457741115978143</v>
      </c>
      <c r="M9" s="368">
        <v>5.0190741560134411</v>
      </c>
      <c r="N9" s="222">
        <v>19090</v>
      </c>
      <c r="O9" s="221">
        <v>9929</v>
      </c>
      <c r="P9" s="221">
        <v>9161</v>
      </c>
      <c r="Q9" s="220">
        <v>5.476818912095478</v>
      </c>
      <c r="R9" s="220">
        <v>5.7470133358029267</v>
      </c>
      <c r="S9" s="219">
        <v>5.2112724128515513</v>
      </c>
      <c r="T9" s="155">
        <v>20048</v>
      </c>
      <c r="U9" s="67">
        <v>10434</v>
      </c>
      <c r="V9" s="67">
        <v>9614</v>
      </c>
      <c r="W9" s="68">
        <v>5.6777116964032848</v>
      </c>
      <c r="X9" s="68">
        <v>5.9612297250201394</v>
      </c>
      <c r="Y9" s="186">
        <v>5.3990307128135724</v>
      </c>
      <c r="Z9" s="155">
        <v>20774</v>
      </c>
      <c r="AA9" s="67">
        <v>10731</v>
      </c>
      <c r="AB9" s="67">
        <v>10043</v>
      </c>
      <c r="AC9" s="68">
        <v>5.848107965070124</v>
      </c>
      <c r="AD9" s="68">
        <v>6.0845405834490967</v>
      </c>
      <c r="AE9" s="186">
        <v>5.6045090543820981</v>
      </c>
      <c r="AF9" s="243" t="s">
        <v>60</v>
      </c>
    </row>
    <row r="10" spans="1:32" s="49" customFormat="1" ht="24.95" customHeight="1">
      <c r="A10" s="244" t="s">
        <v>61</v>
      </c>
      <c r="B10" s="546">
        <f t="shared" si="1"/>
        <v>19745</v>
      </c>
      <c r="C10" s="119">
        <v>10203</v>
      </c>
      <c r="D10" s="119">
        <v>9542</v>
      </c>
      <c r="E10" s="542">
        <f t="shared" si="2"/>
        <v>5.9331710688422126</v>
      </c>
      <c r="F10" s="542">
        <f t="shared" si="3"/>
        <v>6.1882118900035179</v>
      </c>
      <c r="G10" s="259">
        <f t="shared" si="4"/>
        <v>5.6827385773500412</v>
      </c>
      <c r="H10" s="324">
        <v>20342</v>
      </c>
      <c r="I10" s="324">
        <v>10597</v>
      </c>
      <c r="J10" s="324">
        <v>9745</v>
      </c>
      <c r="K10" s="366">
        <v>6.1384794121640986</v>
      </c>
      <c r="L10" s="366">
        <v>6.4559560870704207</v>
      </c>
      <c r="M10" s="368">
        <v>5.8268855909400754</v>
      </c>
      <c r="N10" s="222">
        <v>22106</v>
      </c>
      <c r="O10" s="221">
        <v>11532</v>
      </c>
      <c r="P10" s="221">
        <v>10574</v>
      </c>
      <c r="Q10" s="220">
        <v>6.3420931833830618</v>
      </c>
      <c r="R10" s="220">
        <v>6.6748471939248004</v>
      </c>
      <c r="S10" s="219">
        <v>6.015063256575953</v>
      </c>
      <c r="T10" s="155">
        <v>22623</v>
      </c>
      <c r="U10" s="67">
        <v>11905</v>
      </c>
      <c r="V10" s="67">
        <v>10718</v>
      </c>
      <c r="W10" s="68">
        <v>6.4069668649107907</v>
      </c>
      <c r="X10" s="68">
        <v>6.8016522787391951</v>
      </c>
      <c r="Y10" s="186">
        <v>6.0190151008878585</v>
      </c>
      <c r="Z10" s="155">
        <v>23040</v>
      </c>
      <c r="AA10" s="67">
        <v>12197</v>
      </c>
      <c r="AB10" s="67">
        <v>10843</v>
      </c>
      <c r="AC10" s="68">
        <v>6.4860117221149354</v>
      </c>
      <c r="AD10" s="68">
        <v>6.9157712698097704</v>
      </c>
      <c r="AE10" s="186">
        <v>6.0509500823125641</v>
      </c>
      <c r="AF10" s="243" t="s">
        <v>61</v>
      </c>
    </row>
    <row r="11" spans="1:32" s="49" customFormat="1" ht="24.95" customHeight="1">
      <c r="A11" s="244" t="s">
        <v>62</v>
      </c>
      <c r="B11" s="546">
        <f t="shared" si="1"/>
        <v>21661</v>
      </c>
      <c r="C11" s="119">
        <v>11467</v>
      </c>
      <c r="D11" s="119">
        <v>10194</v>
      </c>
      <c r="E11" s="542">
        <f t="shared" si="2"/>
        <v>6.5089095225217104</v>
      </c>
      <c r="F11" s="542">
        <f t="shared" si="3"/>
        <v>6.9548393357512825</v>
      </c>
      <c r="G11" s="259">
        <f t="shared" si="4"/>
        <v>6.0710372099671259</v>
      </c>
      <c r="H11" s="324">
        <v>20501</v>
      </c>
      <c r="I11" s="324">
        <v>11002</v>
      </c>
      <c r="J11" s="324">
        <v>9499</v>
      </c>
      <c r="K11" s="366">
        <v>6.1864598578692451</v>
      </c>
      <c r="L11" s="366">
        <v>6.702692164758778</v>
      </c>
      <c r="M11" s="368">
        <v>5.6797933533442553</v>
      </c>
      <c r="N11" s="222">
        <v>22911</v>
      </c>
      <c r="O11" s="221">
        <v>12113</v>
      </c>
      <c r="P11" s="221">
        <v>10798</v>
      </c>
      <c r="Q11" s="220">
        <v>6.5730433784714259</v>
      </c>
      <c r="R11" s="220">
        <v>7.0111363215410254</v>
      </c>
      <c r="S11" s="219">
        <v>6.1424865750432334</v>
      </c>
      <c r="T11" s="155">
        <v>22806</v>
      </c>
      <c r="U11" s="67">
        <v>11887</v>
      </c>
      <c r="V11" s="67">
        <v>10919</v>
      </c>
      <c r="W11" s="68">
        <v>6.4587935429056929</v>
      </c>
      <c r="X11" s="68">
        <v>6.7913683861715928</v>
      </c>
      <c r="Y11" s="186">
        <v>6.1318926932818183</v>
      </c>
      <c r="Z11" s="155">
        <v>22492</v>
      </c>
      <c r="AA11" s="67">
        <v>11654</v>
      </c>
      <c r="AB11" s="67">
        <v>10838</v>
      </c>
      <c r="AC11" s="68">
        <v>6.3317437349743546</v>
      </c>
      <c r="AD11" s="68">
        <v>6.6078870524196978</v>
      </c>
      <c r="AE11" s="186">
        <v>6.0481598258879989</v>
      </c>
      <c r="AF11" s="243" t="s">
        <v>62</v>
      </c>
    </row>
    <row r="12" spans="1:32" s="49" customFormat="1" ht="24.95" customHeight="1">
      <c r="A12" s="244" t="s">
        <v>63</v>
      </c>
      <c r="B12" s="546">
        <f t="shared" si="1"/>
        <v>21285</v>
      </c>
      <c r="C12" s="119">
        <v>11099</v>
      </c>
      <c r="D12" s="119">
        <v>10186</v>
      </c>
      <c r="E12" s="542">
        <f t="shared" si="2"/>
        <v>6.3959253583340843</v>
      </c>
      <c r="F12" s="542">
        <f t="shared" si="3"/>
        <v>6.7316440034449716</v>
      </c>
      <c r="G12" s="259">
        <f t="shared" si="4"/>
        <v>6.0662728095669163</v>
      </c>
      <c r="H12" s="324">
        <v>19828</v>
      </c>
      <c r="I12" s="324">
        <v>9889</v>
      </c>
      <c r="J12" s="324">
        <v>9939</v>
      </c>
      <c r="K12" s="366">
        <v>5.9833728140984057</v>
      </c>
      <c r="L12" s="366">
        <v>6.0246248697781812</v>
      </c>
      <c r="M12" s="368">
        <v>5.9428851604262087</v>
      </c>
      <c r="N12" s="222">
        <v>21820</v>
      </c>
      <c r="O12" s="221">
        <v>10763</v>
      </c>
      <c r="P12" s="221">
        <v>11057</v>
      </c>
      <c r="Q12" s="220">
        <v>6.2600413128299293</v>
      </c>
      <c r="R12" s="220">
        <v>6.2297416188182995</v>
      </c>
      <c r="S12" s="219">
        <v>6.2898197870210257</v>
      </c>
      <c r="T12" s="155">
        <v>22735</v>
      </c>
      <c r="U12" s="67">
        <v>11154</v>
      </c>
      <c r="V12" s="67">
        <v>11581</v>
      </c>
      <c r="W12" s="68">
        <v>6.438685924667233</v>
      </c>
      <c r="X12" s="68">
        <v>6.3725854277242311</v>
      </c>
      <c r="Y12" s="186">
        <v>6.5036586941017243</v>
      </c>
      <c r="Z12" s="155">
        <v>24357</v>
      </c>
      <c r="AA12" s="67">
        <v>11866</v>
      </c>
      <c r="AB12" s="67">
        <v>12491</v>
      </c>
      <c r="AC12" s="68">
        <v>6.8567616109181202</v>
      </c>
      <c r="AD12" s="68">
        <v>6.7280923085646247</v>
      </c>
      <c r="AE12" s="186">
        <v>6.9706185998493266</v>
      </c>
      <c r="AF12" s="243" t="s">
        <v>63</v>
      </c>
    </row>
    <row r="13" spans="1:32" s="49" customFormat="1" ht="24.95" customHeight="1">
      <c r="A13" s="244" t="s">
        <v>64</v>
      </c>
      <c r="B13" s="546">
        <f t="shared" si="1"/>
        <v>22501</v>
      </c>
      <c r="C13" s="119">
        <v>11333</v>
      </c>
      <c r="D13" s="119">
        <v>11168</v>
      </c>
      <c r="E13" s="542">
        <f t="shared" si="2"/>
        <v>6.76132095315364</v>
      </c>
      <c r="F13" s="542">
        <f t="shared" si="3"/>
        <v>6.8735671223571373</v>
      </c>
      <c r="G13" s="259">
        <f t="shared" si="4"/>
        <v>6.6511029586926487</v>
      </c>
      <c r="H13" s="324">
        <v>26742</v>
      </c>
      <c r="I13" s="324">
        <v>13233</v>
      </c>
      <c r="J13" s="324">
        <v>13509</v>
      </c>
      <c r="K13" s="366">
        <v>8.0697677927486158</v>
      </c>
      <c r="L13" s="366">
        <v>8.0618728791358762</v>
      </c>
      <c r="M13" s="368">
        <v>8.0775164133411455</v>
      </c>
      <c r="N13" s="222">
        <v>29903</v>
      </c>
      <c r="O13" s="221">
        <v>14815</v>
      </c>
      <c r="P13" s="221">
        <v>15088</v>
      </c>
      <c r="Q13" s="220">
        <v>8.5790107872389267</v>
      </c>
      <c r="R13" s="220">
        <v>8.57508334876829</v>
      </c>
      <c r="S13" s="219">
        <v>8.5828706653317557</v>
      </c>
      <c r="T13" s="155">
        <v>32559</v>
      </c>
      <c r="U13" s="67">
        <v>16027</v>
      </c>
      <c r="V13" s="67">
        <v>16532</v>
      </c>
      <c r="W13" s="68">
        <v>9.2209005947323703</v>
      </c>
      <c r="X13" s="68">
        <v>9.1566636767201235</v>
      </c>
      <c r="Y13" s="186">
        <v>9.2840415793877646</v>
      </c>
      <c r="Z13" s="155">
        <v>33420</v>
      </c>
      <c r="AA13" s="67">
        <v>16538</v>
      </c>
      <c r="AB13" s="67">
        <v>16882</v>
      </c>
      <c r="AC13" s="68">
        <v>9.4080951281719241</v>
      </c>
      <c r="AD13" s="68">
        <v>9.377143991154707</v>
      </c>
      <c r="AE13" s="186">
        <v>9.4210217919026764</v>
      </c>
      <c r="AF13" s="243" t="s">
        <v>64</v>
      </c>
    </row>
    <row r="14" spans="1:32" s="49" customFormat="1" ht="24.95" customHeight="1">
      <c r="A14" s="244" t="s">
        <v>65</v>
      </c>
      <c r="B14" s="546">
        <f t="shared" si="1"/>
        <v>28303</v>
      </c>
      <c r="C14" s="119">
        <v>14125</v>
      </c>
      <c r="D14" s="119">
        <v>14178</v>
      </c>
      <c r="E14" s="542">
        <f t="shared" si="2"/>
        <v>8.5047627633041856</v>
      </c>
      <c r="F14" s="542">
        <f t="shared" si="3"/>
        <v>8.5669404044202384</v>
      </c>
      <c r="G14" s="259">
        <f t="shared" si="4"/>
        <v>8.443708609271523</v>
      </c>
      <c r="H14" s="324">
        <v>28883</v>
      </c>
      <c r="I14" s="324">
        <v>14374</v>
      </c>
      <c r="J14" s="324">
        <v>14509</v>
      </c>
      <c r="K14" s="366">
        <v>8.7158441088160306</v>
      </c>
      <c r="L14" s="366">
        <v>8.7569984708455433</v>
      </c>
      <c r="M14" s="368">
        <v>8.6754523385274034</v>
      </c>
      <c r="N14" s="222">
        <v>30357</v>
      </c>
      <c r="O14" s="221">
        <v>15203</v>
      </c>
      <c r="P14" s="221">
        <v>15154</v>
      </c>
      <c r="Q14" s="220">
        <v>8.7092609593757171</v>
      </c>
      <c r="R14" s="220">
        <v>8.7996619744397115</v>
      </c>
      <c r="S14" s="219">
        <v>8.620415035951579</v>
      </c>
      <c r="T14" s="155">
        <v>31396</v>
      </c>
      <c r="U14" s="67">
        <v>15929</v>
      </c>
      <c r="V14" s="67">
        <v>15467</v>
      </c>
      <c r="W14" s="68">
        <v>8.8915321438685933</v>
      </c>
      <c r="X14" s="68">
        <v>9.1006735949631778</v>
      </c>
      <c r="Y14" s="186">
        <v>8.6859588137182779</v>
      </c>
      <c r="Z14" s="155">
        <v>33437</v>
      </c>
      <c r="AA14" s="67">
        <v>16993</v>
      </c>
      <c r="AB14" s="67">
        <v>16444</v>
      </c>
      <c r="AC14" s="68">
        <v>9.4128808139043887</v>
      </c>
      <c r="AD14" s="68">
        <v>9.6351316871261297</v>
      </c>
      <c r="AE14" s="186">
        <v>9.1765953291107447</v>
      </c>
      <c r="AF14" s="243" t="s">
        <v>65</v>
      </c>
    </row>
    <row r="15" spans="1:32" s="49" customFormat="1" ht="24.95" customHeight="1">
      <c r="A15" s="244" t="s">
        <v>66</v>
      </c>
      <c r="B15" s="546">
        <f t="shared" si="1"/>
        <v>29043</v>
      </c>
      <c r="C15" s="119">
        <v>14485</v>
      </c>
      <c r="D15" s="119">
        <v>14558</v>
      </c>
      <c r="E15" s="542">
        <f t="shared" si="2"/>
        <v>8.7271252140989812</v>
      </c>
      <c r="F15" s="542">
        <f t="shared" si="3"/>
        <v>8.7852836642851084</v>
      </c>
      <c r="G15" s="259">
        <f t="shared" si="4"/>
        <v>8.6700176282814816</v>
      </c>
      <c r="H15" s="324">
        <v>31340</v>
      </c>
      <c r="I15" s="324">
        <v>15846</v>
      </c>
      <c r="J15" s="324">
        <v>15494</v>
      </c>
      <c r="K15" s="366">
        <v>9.457277788674805</v>
      </c>
      <c r="L15" s="366">
        <v>9.6537774988881644</v>
      </c>
      <c r="M15" s="368">
        <v>9.2644192248358674</v>
      </c>
      <c r="N15" s="222">
        <v>33212</v>
      </c>
      <c r="O15" s="221">
        <v>16848</v>
      </c>
      <c r="P15" s="221">
        <v>16364</v>
      </c>
      <c r="Q15" s="220">
        <v>9.5283451916456272</v>
      </c>
      <c r="R15" s="220">
        <v>9.7518058899796252</v>
      </c>
      <c r="S15" s="219">
        <v>9.3087284973150073</v>
      </c>
      <c r="T15" s="155">
        <v>33753</v>
      </c>
      <c r="U15" s="67">
        <v>17042</v>
      </c>
      <c r="V15" s="67">
        <v>16711</v>
      </c>
      <c r="W15" s="68">
        <v>9.5590484282073067</v>
      </c>
      <c r="X15" s="68">
        <v>9.7365609520599214</v>
      </c>
      <c r="Y15" s="186">
        <v>9.3845644104251722</v>
      </c>
      <c r="Z15" s="155">
        <v>33691</v>
      </c>
      <c r="AA15" s="67">
        <v>17101</v>
      </c>
      <c r="AB15" s="67">
        <v>16590</v>
      </c>
      <c r="AC15" s="68">
        <v>9.4843845889658986</v>
      </c>
      <c r="AD15" s="68">
        <v>9.6963683270490186</v>
      </c>
      <c r="AE15" s="186">
        <v>9.2580708167080559</v>
      </c>
      <c r="AF15" s="243" t="s">
        <v>66</v>
      </c>
    </row>
    <row r="16" spans="1:32" s="49" customFormat="1" ht="24.95" customHeight="1">
      <c r="A16" s="244" t="s">
        <v>67</v>
      </c>
      <c r="B16" s="546">
        <f t="shared" si="1"/>
        <v>30944</v>
      </c>
      <c r="C16" s="119">
        <v>15441</v>
      </c>
      <c r="D16" s="119">
        <v>15503</v>
      </c>
      <c r="E16" s="542">
        <f t="shared" si="2"/>
        <v>9.2983563208029079</v>
      </c>
      <c r="F16" s="542">
        <f t="shared" si="3"/>
        <v>9.3651063210373735</v>
      </c>
      <c r="G16" s="259">
        <f t="shared" si="4"/>
        <v>9.2328124255562436</v>
      </c>
      <c r="H16" s="324">
        <v>28781</v>
      </c>
      <c r="I16" s="324">
        <v>14375</v>
      </c>
      <c r="J16" s="324">
        <v>14406</v>
      </c>
      <c r="K16" s="366">
        <v>8.6850642002504639</v>
      </c>
      <c r="L16" s="366">
        <v>8.7576076957287246</v>
      </c>
      <c r="M16" s="368">
        <v>8.6138649382332186</v>
      </c>
      <c r="N16" s="222">
        <v>29643</v>
      </c>
      <c r="O16" s="221">
        <v>14871</v>
      </c>
      <c r="P16" s="221">
        <v>14772</v>
      </c>
      <c r="Q16" s="220">
        <v>8.5044181776451691</v>
      </c>
      <c r="R16" s="220">
        <v>8.6074967586590105</v>
      </c>
      <c r="S16" s="219">
        <v>8.4031127696368433</v>
      </c>
      <c r="T16" s="155">
        <v>29124</v>
      </c>
      <c r="U16" s="67">
        <v>14675</v>
      </c>
      <c r="V16" s="67">
        <v>14449</v>
      </c>
      <c r="W16" s="68">
        <v>8.2480883602378938</v>
      </c>
      <c r="X16" s="68">
        <v>8.3842290794202174</v>
      </c>
      <c r="Y16" s="186">
        <v>8.1142703109468801</v>
      </c>
      <c r="Z16" s="155">
        <v>28048</v>
      </c>
      <c r="AA16" s="67">
        <v>14223</v>
      </c>
      <c r="AB16" s="67">
        <v>13825</v>
      </c>
      <c r="AC16" s="68">
        <v>7.8958184367135296</v>
      </c>
      <c r="AD16" s="68">
        <v>8.0645252742891174</v>
      </c>
      <c r="AE16" s="186">
        <v>7.7150590139233799</v>
      </c>
      <c r="AF16" s="243" t="s">
        <v>67</v>
      </c>
    </row>
    <row r="17" spans="1:32" s="49" customFormat="1" ht="24.95" customHeight="1">
      <c r="A17" s="244" t="s">
        <v>68</v>
      </c>
      <c r="B17" s="546">
        <f t="shared" si="1"/>
        <v>26151</v>
      </c>
      <c r="C17" s="119">
        <v>13161</v>
      </c>
      <c r="D17" s="119">
        <v>12990</v>
      </c>
      <c r="E17" s="542">
        <f t="shared" si="2"/>
        <v>7.8581087172090509</v>
      </c>
      <c r="F17" s="542">
        <f t="shared" si="3"/>
        <v>7.9822656752265315</v>
      </c>
      <c r="G17" s="259">
        <f t="shared" si="4"/>
        <v>7.7361951498403929</v>
      </c>
      <c r="H17" s="324">
        <v>26705</v>
      </c>
      <c r="I17" s="324">
        <v>13313</v>
      </c>
      <c r="J17" s="324">
        <v>13392</v>
      </c>
      <c r="K17" s="366">
        <v>8.0586025317983623</v>
      </c>
      <c r="L17" s="366">
        <v>8.1106108697903654</v>
      </c>
      <c r="M17" s="368">
        <v>8.0075579100943539</v>
      </c>
      <c r="N17" s="222">
        <v>28108</v>
      </c>
      <c r="O17" s="221">
        <v>13923</v>
      </c>
      <c r="P17" s="221">
        <v>14185</v>
      </c>
      <c r="Q17" s="220">
        <v>8.0640348863897184</v>
      </c>
      <c r="R17" s="220">
        <v>8.0587840340803858</v>
      </c>
      <c r="S17" s="219">
        <v>8.0691954127605356</v>
      </c>
      <c r="T17" s="155">
        <v>28843</v>
      </c>
      <c r="U17" s="67">
        <v>14118</v>
      </c>
      <c r="V17" s="67">
        <v>14725</v>
      </c>
      <c r="W17" s="68">
        <v>8.1685075049561036</v>
      </c>
      <c r="X17" s="68">
        <v>8.0659997371894132</v>
      </c>
      <c r="Y17" s="186">
        <v>8.2692664079654516</v>
      </c>
      <c r="Z17" s="155">
        <v>29378</v>
      </c>
      <c r="AA17" s="67">
        <v>14322</v>
      </c>
      <c r="AB17" s="67">
        <v>15056</v>
      </c>
      <c r="AC17" s="68">
        <v>8.2702279675474202</v>
      </c>
      <c r="AD17" s="68">
        <v>8.1206588608850971</v>
      </c>
      <c r="AE17" s="186">
        <v>8.4020201456513863</v>
      </c>
      <c r="AF17" s="243" t="s">
        <v>68</v>
      </c>
    </row>
    <row r="18" spans="1:32" s="49" customFormat="1" ht="24.95" customHeight="1">
      <c r="A18" s="244" t="s">
        <v>69</v>
      </c>
      <c r="B18" s="546">
        <f t="shared" si="1"/>
        <v>27067</v>
      </c>
      <c r="C18" s="119">
        <v>13107</v>
      </c>
      <c r="D18" s="119">
        <v>13960</v>
      </c>
      <c r="E18" s="542">
        <f t="shared" si="2"/>
        <v>8.133357372517203</v>
      </c>
      <c r="F18" s="542">
        <f t="shared" si="3"/>
        <v>7.9495141862468008</v>
      </c>
      <c r="G18" s="259">
        <f t="shared" si="4"/>
        <v>8.3138786983658104</v>
      </c>
      <c r="H18" s="324">
        <v>25184</v>
      </c>
      <c r="I18" s="324">
        <v>12074</v>
      </c>
      <c r="J18" s="324">
        <v>13110</v>
      </c>
      <c r="K18" s="366">
        <v>7.599619777600072</v>
      </c>
      <c r="L18" s="366">
        <v>7.3557812395289464</v>
      </c>
      <c r="M18" s="368">
        <v>7.8389399791918297</v>
      </c>
      <c r="N18" s="222">
        <v>25336</v>
      </c>
      <c r="O18" s="221">
        <v>12250</v>
      </c>
      <c r="P18" s="221">
        <v>13086</v>
      </c>
      <c r="Q18" s="220">
        <v>7.2687629102593538</v>
      </c>
      <c r="R18" s="220">
        <v>7.0904334135951093</v>
      </c>
      <c r="S18" s="219">
        <v>7.444024756530446</v>
      </c>
      <c r="T18" s="155">
        <v>24269</v>
      </c>
      <c r="U18" s="67">
        <v>11940</v>
      </c>
      <c r="V18" s="67">
        <v>12329</v>
      </c>
      <c r="W18" s="68">
        <v>6.8731237609742282</v>
      </c>
      <c r="X18" s="68">
        <v>6.8216487365095322</v>
      </c>
      <c r="Y18" s="186">
        <v>6.9237205802245194</v>
      </c>
      <c r="Z18" s="155">
        <v>22677</v>
      </c>
      <c r="AA18" s="67">
        <v>11098</v>
      </c>
      <c r="AB18" s="67">
        <v>11579</v>
      </c>
      <c r="AC18" s="68">
        <v>6.3838232561805723</v>
      </c>
      <c r="AD18" s="68">
        <v>6.2926317580018711</v>
      </c>
      <c r="AE18" s="186">
        <v>6.4616758280085937</v>
      </c>
      <c r="AF18" s="243" t="s">
        <v>69</v>
      </c>
    </row>
    <row r="19" spans="1:32" s="49" customFormat="1" ht="24.95" customHeight="1">
      <c r="A19" s="244" t="s">
        <v>70</v>
      </c>
      <c r="B19" s="546">
        <f t="shared" si="1"/>
        <v>20673</v>
      </c>
      <c r="C19" s="119">
        <v>9939</v>
      </c>
      <c r="D19" s="119">
        <v>10734</v>
      </c>
      <c r="E19" s="542">
        <f t="shared" si="2"/>
        <v>6.2120256017308213</v>
      </c>
      <c r="F19" s="542">
        <f t="shared" si="3"/>
        <v>6.028093499435947</v>
      </c>
      <c r="G19" s="259">
        <f t="shared" si="4"/>
        <v>6.3926342369812765</v>
      </c>
      <c r="H19" s="324">
        <v>17221</v>
      </c>
      <c r="I19" s="324">
        <v>8440</v>
      </c>
      <c r="J19" s="324">
        <v>8781</v>
      </c>
      <c r="K19" s="366">
        <v>5.1966745628196804</v>
      </c>
      <c r="L19" s="366">
        <v>5.1418580140487258</v>
      </c>
      <c r="M19" s="368">
        <v>5.2504753590605233</v>
      </c>
      <c r="N19" s="222">
        <v>16359</v>
      </c>
      <c r="O19" s="221">
        <v>8048</v>
      </c>
      <c r="P19" s="221">
        <v>8311</v>
      </c>
      <c r="Q19" s="220">
        <v>4.6933096167087447</v>
      </c>
      <c r="R19" s="220">
        <v>4.6582700500092606</v>
      </c>
      <c r="S19" s="219">
        <v>4.7277464275962497</v>
      </c>
      <c r="T19" s="155">
        <v>15166</v>
      </c>
      <c r="U19" s="67">
        <v>7415</v>
      </c>
      <c r="V19" s="67">
        <v>7751</v>
      </c>
      <c r="W19" s="68">
        <v>4.2951005380911917</v>
      </c>
      <c r="X19" s="68">
        <v>4.2363924104872854</v>
      </c>
      <c r="Y19" s="186">
        <v>4.3528070579382145</v>
      </c>
      <c r="Z19" s="155">
        <v>14704</v>
      </c>
      <c r="AA19" s="67">
        <v>7217</v>
      </c>
      <c r="AB19" s="67">
        <v>7487</v>
      </c>
      <c r="AC19" s="68">
        <v>4.1393366476552957</v>
      </c>
      <c r="AD19" s="68">
        <v>4.0920817622544154</v>
      </c>
      <c r="AE19" s="186">
        <v>4.1781299701442567</v>
      </c>
      <c r="AF19" s="243" t="s">
        <v>70</v>
      </c>
    </row>
    <row r="20" spans="1:32" s="49" customFormat="1" ht="24.95" customHeight="1">
      <c r="A20" s="244" t="s">
        <v>71</v>
      </c>
      <c r="B20" s="546">
        <f t="shared" si="1"/>
        <v>13277</v>
      </c>
      <c r="C20" s="119">
        <v>6403</v>
      </c>
      <c r="D20" s="119">
        <v>6874</v>
      </c>
      <c r="E20" s="542">
        <f t="shared" si="2"/>
        <v>3.9896030529763515</v>
      </c>
      <c r="F20" s="542">
        <f t="shared" si="3"/>
        <v>3.8834774803187813</v>
      </c>
      <c r="G20" s="259">
        <f t="shared" si="4"/>
        <v>4.0938110438801276</v>
      </c>
      <c r="H20" s="324">
        <v>12113</v>
      </c>
      <c r="I20" s="324">
        <v>5834</v>
      </c>
      <c r="J20" s="324">
        <v>6279</v>
      </c>
      <c r="K20" s="366">
        <v>3.6552650240656641</v>
      </c>
      <c r="L20" s="366">
        <v>3.5542179684787047</v>
      </c>
      <c r="M20" s="368">
        <v>3.7544396742445079</v>
      </c>
      <c r="N20" s="222">
        <v>11827</v>
      </c>
      <c r="O20" s="221">
        <v>5700</v>
      </c>
      <c r="P20" s="221">
        <v>6127</v>
      </c>
      <c r="Q20" s="220">
        <v>3.3931030525591002</v>
      </c>
      <c r="R20" s="220">
        <v>3.2992220781626225</v>
      </c>
      <c r="S20" s="219">
        <v>3.4853690725402751</v>
      </c>
      <c r="T20" s="155">
        <v>11201</v>
      </c>
      <c r="U20" s="67">
        <v>5335</v>
      </c>
      <c r="V20" s="67">
        <v>5866</v>
      </c>
      <c r="W20" s="68">
        <v>3.1721891815349763</v>
      </c>
      <c r="X20" s="68">
        <v>3.0480314915643514</v>
      </c>
      <c r="Y20" s="186">
        <v>3.2942286417063054</v>
      </c>
      <c r="Z20" s="155">
        <v>10710</v>
      </c>
      <c r="AA20" s="67">
        <v>5032</v>
      </c>
      <c r="AB20" s="67">
        <v>5678</v>
      </c>
      <c r="AC20" s="68">
        <v>3.0149820114518646</v>
      </c>
      <c r="AD20" s="68">
        <v>2.853173815666374</v>
      </c>
      <c r="AE20" s="186">
        <v>3.1686151957364883</v>
      </c>
      <c r="AF20" s="243" t="s">
        <v>71</v>
      </c>
    </row>
    <row r="21" spans="1:32" s="49" customFormat="1" ht="24.95" customHeight="1">
      <c r="A21" s="244" t="s">
        <v>72</v>
      </c>
      <c r="B21" s="546">
        <f t="shared" si="1"/>
        <v>9532</v>
      </c>
      <c r="C21" s="119">
        <v>4348</v>
      </c>
      <c r="D21" s="119">
        <v>5184</v>
      </c>
      <c r="E21" s="542">
        <f t="shared" si="2"/>
        <v>2.8642687580756632</v>
      </c>
      <c r="F21" s="542">
        <f t="shared" si="3"/>
        <v>2.637101371923483</v>
      </c>
      <c r="G21" s="259">
        <f t="shared" si="4"/>
        <v>3.087331459335843</v>
      </c>
      <c r="H21" s="324">
        <v>9286</v>
      </c>
      <c r="I21" s="324">
        <v>4085</v>
      </c>
      <c r="J21" s="324">
        <v>5201</v>
      </c>
      <c r="K21" s="366">
        <v>2.8021787347043468</v>
      </c>
      <c r="L21" s="366">
        <v>2.4886836477949106</v>
      </c>
      <c r="M21" s="368">
        <v>3.1098647468937228</v>
      </c>
      <c r="N21" s="222">
        <v>9343</v>
      </c>
      <c r="O21" s="221">
        <v>4060</v>
      </c>
      <c r="P21" s="221">
        <v>5283</v>
      </c>
      <c r="Q21" s="220">
        <v>2.6804567362864353</v>
      </c>
      <c r="R21" s="220">
        <v>2.3499722170772364</v>
      </c>
      <c r="S21" s="219">
        <v>3.0052562118867754</v>
      </c>
      <c r="T21" s="155">
        <v>9375</v>
      </c>
      <c r="U21" s="67">
        <v>4048</v>
      </c>
      <c r="V21" s="67">
        <v>5327</v>
      </c>
      <c r="W21" s="68">
        <v>2.6550552251486828</v>
      </c>
      <c r="X21" s="68">
        <v>2.3127331729807863</v>
      </c>
      <c r="Y21" s="186">
        <v>2.9915369884707612</v>
      </c>
      <c r="Z21" s="155">
        <v>9229</v>
      </c>
      <c r="AA21" s="67">
        <v>3976</v>
      </c>
      <c r="AB21" s="67">
        <v>5253</v>
      </c>
      <c r="AC21" s="68">
        <v>2.5980643308766811</v>
      </c>
      <c r="AD21" s="68">
        <v>2.254415558642588</v>
      </c>
      <c r="AE21" s="186">
        <v>2.9314433996484279</v>
      </c>
      <c r="AF21" s="243" t="s">
        <v>72</v>
      </c>
    </row>
    <row r="22" spans="1:32" s="49" customFormat="1" ht="24.95" customHeight="1">
      <c r="A22" s="244" t="s">
        <v>73</v>
      </c>
      <c r="B22" s="546">
        <f t="shared" si="1"/>
        <v>7778</v>
      </c>
      <c r="C22" s="119">
        <v>3210</v>
      </c>
      <c r="D22" s="119">
        <v>4568</v>
      </c>
      <c r="E22" s="542">
        <f t="shared" si="2"/>
        <v>2.3372096517323238</v>
      </c>
      <c r="F22" s="542">
        <f t="shared" si="3"/>
        <v>1.9468940671284223</v>
      </c>
      <c r="G22" s="259">
        <f t="shared" si="4"/>
        <v>2.7204726285197012</v>
      </c>
      <c r="H22" s="324">
        <v>6540</v>
      </c>
      <c r="I22" s="324">
        <v>2620</v>
      </c>
      <c r="J22" s="324">
        <v>3920</v>
      </c>
      <c r="K22" s="366">
        <v>1.9735353139098029</v>
      </c>
      <c r="L22" s="366">
        <v>1.596169193934557</v>
      </c>
      <c r="M22" s="368">
        <v>2.3439088267301273</v>
      </c>
      <c r="N22" s="222">
        <v>6530</v>
      </c>
      <c r="O22" s="221">
        <v>2528</v>
      </c>
      <c r="P22" s="221">
        <v>4002</v>
      </c>
      <c r="Q22" s="220">
        <v>1.8734220794124397</v>
      </c>
      <c r="R22" s="220">
        <v>1.4632339322096684</v>
      </c>
      <c r="S22" s="219">
        <v>2.2765541094020203</v>
      </c>
      <c r="T22" s="155">
        <v>6187</v>
      </c>
      <c r="U22" s="67">
        <v>2348</v>
      </c>
      <c r="V22" s="67">
        <v>3839</v>
      </c>
      <c r="W22" s="68">
        <v>1.7521948456527894</v>
      </c>
      <c r="X22" s="68">
        <v>1.3414766527072348</v>
      </c>
      <c r="Y22" s="186">
        <v>2.155905856718463</v>
      </c>
      <c r="Z22" s="155">
        <v>5819</v>
      </c>
      <c r="AA22" s="67">
        <v>2149</v>
      </c>
      <c r="AB22" s="67">
        <v>3670</v>
      </c>
      <c r="AC22" s="68">
        <v>1.6381120751296359</v>
      </c>
      <c r="AD22" s="68">
        <v>1.2184957332804127</v>
      </c>
      <c r="AE22" s="186">
        <v>2.0480482156310162</v>
      </c>
      <c r="AF22" s="243" t="s">
        <v>73</v>
      </c>
    </row>
    <row r="23" spans="1:32" s="49" customFormat="1" ht="24.95" customHeight="1">
      <c r="A23" s="244" t="s">
        <v>74</v>
      </c>
      <c r="B23" s="546">
        <f t="shared" si="1"/>
        <v>4552</v>
      </c>
      <c r="C23" s="617">
        <v>1509</v>
      </c>
      <c r="D23" s="617">
        <v>3043</v>
      </c>
      <c r="E23" s="542">
        <f t="shared" si="2"/>
        <v>1.3678295621863636</v>
      </c>
      <c r="F23" s="542">
        <f t="shared" si="3"/>
        <v>0.9152221642669125</v>
      </c>
      <c r="G23" s="259">
        <f t="shared" si="4"/>
        <v>1.8122588022297395</v>
      </c>
      <c r="H23" s="324">
        <v>3843</v>
      </c>
      <c r="I23" s="324">
        <v>1241</v>
      </c>
      <c r="J23" s="324">
        <v>2602</v>
      </c>
      <c r="K23" s="366">
        <v>1.159678319779109</v>
      </c>
      <c r="L23" s="366">
        <v>0.75604808002778068</v>
      </c>
      <c r="M23" s="368">
        <v>1.5558292773346407</v>
      </c>
      <c r="N23" s="222">
        <v>3700</v>
      </c>
      <c r="O23" s="221">
        <v>1188</v>
      </c>
      <c r="P23" s="221">
        <v>2512</v>
      </c>
      <c r="Q23" s="220">
        <v>1.0615102134496213</v>
      </c>
      <c r="R23" s="220">
        <v>0.68762733839599932</v>
      </c>
      <c r="S23" s="219">
        <v>1.4289614999544917</v>
      </c>
      <c r="T23" s="155">
        <v>3455</v>
      </c>
      <c r="U23" s="67">
        <v>1063</v>
      </c>
      <c r="V23" s="67">
        <v>2392</v>
      </c>
      <c r="W23" s="68">
        <v>0.97847635230812802</v>
      </c>
      <c r="X23" s="68">
        <v>0.60732098885340313</v>
      </c>
      <c r="Y23" s="186">
        <v>1.3432995074942859</v>
      </c>
      <c r="Z23" s="155">
        <v>3293</v>
      </c>
      <c r="AA23" s="67">
        <v>1008</v>
      </c>
      <c r="AB23" s="67">
        <v>2285</v>
      </c>
      <c r="AC23" s="68">
        <v>0.92701547747068069</v>
      </c>
      <c r="AD23" s="68">
        <v>0.57154197261361384</v>
      </c>
      <c r="AE23" s="186">
        <v>1.2751471860263957</v>
      </c>
      <c r="AF23" s="243" t="s">
        <v>74</v>
      </c>
    </row>
    <row r="24" spans="1:32" s="49" customFormat="1" ht="24.95" customHeight="1">
      <c r="A24" s="234" t="s">
        <v>297</v>
      </c>
      <c r="B24" s="546">
        <f t="shared" si="1"/>
        <v>2173</v>
      </c>
      <c r="C24" s="119">
        <v>605</v>
      </c>
      <c r="D24" s="119">
        <v>1568</v>
      </c>
      <c r="E24" s="542">
        <f t="shared" si="2"/>
        <v>0.65296433186093328</v>
      </c>
      <c r="F24" s="542">
        <f t="shared" si="3"/>
        <v>0.36693797838401726</v>
      </c>
      <c r="G24" s="259">
        <f t="shared" si="4"/>
        <v>0.93382247844108823</v>
      </c>
      <c r="H24" s="324">
        <v>1671</v>
      </c>
      <c r="I24" s="324">
        <v>427</v>
      </c>
      <c r="J24" s="324">
        <v>1244</v>
      </c>
      <c r="K24" s="366">
        <v>0.5042473256182386</v>
      </c>
      <c r="L24" s="366">
        <v>0.26013902511834192</v>
      </c>
      <c r="M24" s="368">
        <v>0.74383229093170378</v>
      </c>
      <c r="N24" s="222">
        <v>1725</v>
      </c>
      <c r="O24" s="221">
        <v>445</v>
      </c>
      <c r="P24" s="221">
        <v>1280</v>
      </c>
      <c r="Q24" s="220">
        <v>0.49489327518935045</v>
      </c>
      <c r="R24" s="220">
        <v>0.25757084645304684</v>
      </c>
      <c r="S24" s="219">
        <v>0.72813324838445437</v>
      </c>
      <c r="T24" s="155">
        <v>1575</v>
      </c>
      <c r="U24" s="67">
        <v>416</v>
      </c>
      <c r="V24" s="67">
        <v>1159</v>
      </c>
      <c r="W24" s="68">
        <v>0.44604927782497872</v>
      </c>
      <c r="X24" s="68">
        <v>0.23767218378458674</v>
      </c>
      <c r="Y24" s="186">
        <v>0.6508712914656678</v>
      </c>
      <c r="Z24" s="155">
        <v>1469</v>
      </c>
      <c r="AA24" s="67">
        <v>378</v>
      </c>
      <c r="AB24" s="67">
        <v>1091</v>
      </c>
      <c r="AC24" s="68">
        <v>0.41315108561142988</v>
      </c>
      <c r="AD24" s="68">
        <v>0.21432823973010517</v>
      </c>
      <c r="AE24" s="186">
        <v>0.60883395184017408</v>
      </c>
      <c r="AF24" s="238" t="s">
        <v>297</v>
      </c>
    </row>
    <row r="25" spans="1:32" s="49" customFormat="1" ht="24.95" customHeight="1">
      <c r="A25" s="244" t="s">
        <v>298</v>
      </c>
      <c r="B25" s="546">
        <f t="shared" si="1"/>
        <v>695</v>
      </c>
      <c r="C25" s="119">
        <v>159</v>
      </c>
      <c r="D25" s="119">
        <v>536</v>
      </c>
      <c r="E25" s="542">
        <f t="shared" si="2"/>
        <v>0.20884040986808497</v>
      </c>
      <c r="F25" s="542">
        <f t="shared" si="3"/>
        <v>9.6434939773650821E-2</v>
      </c>
      <c r="G25" s="259">
        <f t="shared" si="4"/>
        <v>0.31921482681404545</v>
      </c>
      <c r="H25" s="324">
        <v>541</v>
      </c>
      <c r="I25" s="324">
        <v>121</v>
      </c>
      <c r="J25" s="324">
        <v>420</v>
      </c>
      <c r="K25" s="366">
        <v>0.16325422092128491</v>
      </c>
      <c r="L25" s="366">
        <v>7.3716210864916573E-2</v>
      </c>
      <c r="M25" s="368">
        <v>0.25113308857822797</v>
      </c>
      <c r="N25" s="209">
        <v>605</v>
      </c>
      <c r="O25" s="210">
        <v>141</v>
      </c>
      <c r="P25" s="210">
        <v>464</v>
      </c>
      <c r="Q25" s="211">
        <v>0.17357126463162725</v>
      </c>
      <c r="R25" s="211">
        <v>8.1612335617706977E-2</v>
      </c>
      <c r="S25" s="212">
        <v>0.26394830253936469</v>
      </c>
      <c r="T25" s="155">
        <v>578</v>
      </c>
      <c r="U25" s="67">
        <v>145</v>
      </c>
      <c r="V25" s="67">
        <v>433</v>
      </c>
      <c r="W25" s="68">
        <v>0.16369300481450014</v>
      </c>
      <c r="X25" s="68">
        <v>8.284246790568528E-2</v>
      </c>
      <c r="Y25" s="186">
        <v>0.2431641666994255</v>
      </c>
      <c r="Z25" s="155">
        <v>552</v>
      </c>
      <c r="AA25" s="67">
        <v>146</v>
      </c>
      <c r="AB25" s="67">
        <v>406</v>
      </c>
      <c r="AC25" s="68">
        <v>0.15524805939925751</v>
      </c>
      <c r="AD25" s="68">
        <v>8.2782865080940085E-2</v>
      </c>
      <c r="AE25" s="186">
        <v>0.2265688216747119</v>
      </c>
      <c r="AF25" s="243" t="s">
        <v>298</v>
      </c>
    </row>
    <row r="26" spans="1:32" s="49" customFormat="1" ht="24.95" customHeight="1">
      <c r="A26" s="244" t="s">
        <v>299</v>
      </c>
      <c r="B26" s="546">
        <f t="shared" si="1"/>
        <v>200</v>
      </c>
      <c r="C26" s="119">
        <v>46</v>
      </c>
      <c r="D26" s="119">
        <v>154</v>
      </c>
      <c r="E26" s="542">
        <f t="shared" si="2"/>
        <v>6.0097959674269057E-2</v>
      </c>
      <c r="F26" s="542">
        <f t="shared" si="3"/>
        <v>2.7899416538288917E-2</v>
      </c>
      <c r="G26" s="259">
        <f t="shared" si="4"/>
        <v>9.1714707704035447E-2</v>
      </c>
      <c r="H26" s="324">
        <v>113</v>
      </c>
      <c r="I26" s="324">
        <v>22</v>
      </c>
      <c r="J26" s="324">
        <v>91</v>
      </c>
      <c r="K26" s="366">
        <v>3.4099310469695367E-2</v>
      </c>
      <c r="L26" s="366">
        <v>1.3402947429984831E-2</v>
      </c>
      <c r="M26" s="368">
        <v>5.441216919194939E-2</v>
      </c>
      <c r="N26" s="209">
        <v>147</v>
      </c>
      <c r="O26" s="210">
        <v>39</v>
      </c>
      <c r="P26" s="210">
        <v>108</v>
      </c>
      <c r="Q26" s="211">
        <v>4.2173513885701175E-2</v>
      </c>
      <c r="R26" s="211">
        <v>2.2573624745323206E-2</v>
      </c>
      <c r="S26" s="212">
        <v>6.1436242832438336E-2</v>
      </c>
      <c r="T26" s="155">
        <v>133</v>
      </c>
      <c r="U26" s="67">
        <v>33</v>
      </c>
      <c r="V26" s="67">
        <v>100</v>
      </c>
      <c r="W26" s="68">
        <v>3.7666383460775985E-2</v>
      </c>
      <c r="X26" s="68">
        <v>1.8853803040604234E-2</v>
      </c>
      <c r="Y26" s="186">
        <v>5.6158006166149077E-2</v>
      </c>
      <c r="Z26" s="155">
        <v>136</v>
      </c>
      <c r="AA26" s="67">
        <v>29</v>
      </c>
      <c r="AB26" s="67">
        <v>107</v>
      </c>
      <c r="AC26" s="68">
        <v>3.8249521880976488E-2</v>
      </c>
      <c r="AD26" s="68">
        <v>1.6443171831145638E-2</v>
      </c>
      <c r="AE26" s="186">
        <v>5.9711487485699939E-2</v>
      </c>
      <c r="AF26" s="243" t="s">
        <v>299</v>
      </c>
    </row>
    <row r="27" spans="1:32" s="49" customFormat="1" ht="24.95" customHeight="1">
      <c r="A27" s="244" t="s">
        <v>300</v>
      </c>
      <c r="B27" s="546">
        <f t="shared" si="1"/>
        <v>114</v>
      </c>
      <c r="C27" s="119">
        <v>24</v>
      </c>
      <c r="D27" s="119">
        <v>90</v>
      </c>
      <c r="E27" s="542">
        <f t="shared" si="2"/>
        <v>3.4255837014333365E-2</v>
      </c>
      <c r="F27" s="542">
        <f t="shared" si="3"/>
        <v>1.4556217324324652E-2</v>
      </c>
      <c r="G27" s="259">
        <f t="shared" si="4"/>
        <v>5.3599504502358383E-2</v>
      </c>
      <c r="H27" s="324">
        <v>11</v>
      </c>
      <c r="I27" s="324" t="s">
        <v>325</v>
      </c>
      <c r="J27" s="324">
        <v>8</v>
      </c>
      <c r="K27" s="366">
        <v>3.3194019041296379E-3</v>
      </c>
      <c r="L27" s="366">
        <v>0</v>
      </c>
      <c r="M27" s="368">
        <v>4.7834874014900559E-3</v>
      </c>
      <c r="N27" s="209">
        <v>103</v>
      </c>
      <c r="O27" s="210">
        <v>25</v>
      </c>
      <c r="P27" s="210">
        <v>78</v>
      </c>
      <c r="Q27" s="211">
        <v>2.9550149185219188E-2</v>
      </c>
      <c r="R27" s="211">
        <v>1.4470272272643081E-2</v>
      </c>
      <c r="S27" s="212">
        <v>4.4370619823427687E-2</v>
      </c>
      <c r="T27" s="155">
        <v>95</v>
      </c>
      <c r="U27" s="67">
        <v>23</v>
      </c>
      <c r="V27" s="67">
        <v>72</v>
      </c>
      <c r="W27" s="68">
        <v>2.6904559614839989E-2</v>
      </c>
      <c r="X27" s="68">
        <v>1.3140529391936285E-2</v>
      </c>
      <c r="Y27" s="186">
        <v>4.0433764439627339E-2</v>
      </c>
      <c r="Z27" s="155">
        <v>93</v>
      </c>
      <c r="AA27" s="67">
        <v>26</v>
      </c>
      <c r="AB27" s="67">
        <v>67</v>
      </c>
      <c r="AC27" s="68">
        <v>2.6155923050961864E-2</v>
      </c>
      <c r="AD27" s="68">
        <v>1.474215405550988E-2</v>
      </c>
      <c r="AE27" s="186">
        <v>3.7389436089176595E-2</v>
      </c>
      <c r="AF27" s="243" t="s">
        <v>304</v>
      </c>
    </row>
    <row r="28" spans="1:32" s="49" customFormat="1" ht="24.95" customHeight="1" thickBot="1">
      <c r="A28" s="72" t="s">
        <v>75</v>
      </c>
      <c r="B28" s="121" t="s">
        <v>502</v>
      </c>
      <c r="C28" s="120" t="s">
        <v>502</v>
      </c>
      <c r="D28" s="120" t="s">
        <v>502</v>
      </c>
      <c r="E28" s="547" t="s">
        <v>503</v>
      </c>
      <c r="F28" s="547" t="s">
        <v>503</v>
      </c>
      <c r="G28" s="548" t="s">
        <v>503</v>
      </c>
      <c r="H28" s="369" t="s">
        <v>76</v>
      </c>
      <c r="I28" s="370" t="s">
        <v>76</v>
      </c>
      <c r="J28" s="370" t="s">
        <v>76</v>
      </c>
      <c r="K28" s="371" t="s">
        <v>76</v>
      </c>
      <c r="L28" s="371" t="s">
        <v>76</v>
      </c>
      <c r="M28" s="372" t="s">
        <v>76</v>
      </c>
      <c r="N28" s="218" t="s">
        <v>76</v>
      </c>
      <c r="O28" s="217" t="s">
        <v>76</v>
      </c>
      <c r="P28" s="217" t="s">
        <v>76</v>
      </c>
      <c r="Q28" s="216" t="s">
        <v>76</v>
      </c>
      <c r="R28" s="216" t="s">
        <v>76</v>
      </c>
      <c r="S28" s="215" t="s">
        <v>76</v>
      </c>
      <c r="T28" s="157" t="s">
        <v>76</v>
      </c>
      <c r="U28" s="154" t="s">
        <v>76</v>
      </c>
      <c r="V28" s="154" t="s">
        <v>76</v>
      </c>
      <c r="W28" s="185" t="s">
        <v>76</v>
      </c>
      <c r="X28" s="185" t="s">
        <v>76</v>
      </c>
      <c r="Y28" s="182" t="s">
        <v>76</v>
      </c>
      <c r="Z28" s="157" t="s">
        <v>76</v>
      </c>
      <c r="AA28" s="154" t="s">
        <v>76</v>
      </c>
      <c r="AB28" s="154" t="s">
        <v>76</v>
      </c>
      <c r="AC28" s="185" t="s">
        <v>76</v>
      </c>
      <c r="AD28" s="185" t="s">
        <v>76</v>
      </c>
      <c r="AE28" s="182" t="s">
        <v>76</v>
      </c>
      <c r="AF28" s="239" t="s">
        <v>82</v>
      </c>
    </row>
    <row r="29" spans="1:32" s="49" customFormat="1">
      <c r="A29" s="73" t="s">
        <v>77</v>
      </c>
      <c r="B29" s="73"/>
      <c r="C29" s="73"/>
      <c r="D29" s="73"/>
      <c r="E29" s="269"/>
      <c r="F29" s="73"/>
      <c r="G29" s="73"/>
      <c r="H29" s="73"/>
      <c r="I29" s="73"/>
      <c r="J29" s="73"/>
      <c r="K29" s="269"/>
      <c r="L29" s="73"/>
      <c r="M29" s="73"/>
      <c r="N29" s="74"/>
      <c r="O29" s="75"/>
      <c r="P29" s="75"/>
      <c r="Q29" s="75"/>
      <c r="R29" s="76"/>
      <c r="S29" s="76"/>
      <c r="T29" s="76"/>
      <c r="U29" s="76"/>
      <c r="V29" s="76"/>
      <c r="W29" s="76"/>
      <c r="X29" s="76"/>
      <c r="Y29" s="76"/>
      <c r="Z29" s="74"/>
      <c r="AA29" s="76"/>
      <c r="AB29" s="76"/>
      <c r="AC29" s="76"/>
      <c r="AD29" s="76"/>
      <c r="AE29" s="76"/>
    </row>
    <row r="30" spans="1:32">
      <c r="A30" s="77" t="s">
        <v>83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1"/>
      <c r="P30" s="1"/>
      <c r="Q30" s="1" t="s">
        <v>317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2">
      <c r="G31" s="270"/>
      <c r="M31" s="270"/>
      <c r="N31" s="270"/>
      <c r="O31" s="271"/>
      <c r="P31" s="271"/>
      <c r="Q31" s="271"/>
    </row>
    <row r="32" spans="1:32">
      <c r="G32" s="20"/>
      <c r="M32" s="20"/>
      <c r="N32" s="20"/>
      <c r="O32" s="271"/>
      <c r="P32" s="271"/>
      <c r="Q32" s="271"/>
      <c r="R32" s="20"/>
      <c r="S32" s="20"/>
    </row>
    <row r="33" spans="15:17">
      <c r="O33" s="271"/>
      <c r="P33" s="271"/>
      <c r="Q33" s="271"/>
    </row>
    <row r="34" spans="15:17">
      <c r="O34" s="271"/>
      <c r="P34" s="271"/>
      <c r="Q34" s="271"/>
    </row>
    <row r="35" spans="15:17">
      <c r="O35" s="271"/>
      <c r="P35" s="271"/>
      <c r="Q35" s="271"/>
    </row>
    <row r="36" spans="15:17">
      <c r="O36" s="271"/>
      <c r="P36" s="271"/>
      <c r="Q36" s="271"/>
    </row>
    <row r="37" spans="15:17">
      <c r="O37" s="271"/>
      <c r="P37" s="271"/>
      <c r="Q37" s="271"/>
    </row>
    <row r="38" spans="15:17">
      <c r="O38" s="271"/>
      <c r="P38" s="271"/>
      <c r="Q38" s="271"/>
    </row>
    <row r="39" spans="15:17">
      <c r="O39" s="271"/>
      <c r="P39" s="271"/>
      <c r="Q39" s="271"/>
    </row>
    <row r="40" spans="15:17">
      <c r="O40" s="271"/>
      <c r="P40" s="271"/>
      <c r="Q40" s="271"/>
    </row>
    <row r="41" spans="15:17">
      <c r="O41" s="271"/>
      <c r="P41" s="271"/>
      <c r="Q41" s="271"/>
    </row>
    <row r="42" spans="15:17">
      <c r="O42" s="271"/>
      <c r="P42" s="271"/>
      <c r="Q42" s="271"/>
    </row>
    <row r="43" spans="15:17">
      <c r="O43" s="271"/>
      <c r="P43" s="271"/>
      <c r="Q43" s="271"/>
    </row>
    <row r="44" spans="15:17">
      <c r="O44" s="271"/>
      <c r="P44" s="271"/>
      <c r="Q44" s="271"/>
    </row>
    <row r="45" spans="15:17">
      <c r="O45" s="271"/>
      <c r="P45" s="271"/>
      <c r="Q45" s="271"/>
    </row>
    <row r="46" spans="15:17">
      <c r="O46" s="271"/>
      <c r="P46" s="271"/>
      <c r="Q46" s="271"/>
    </row>
    <row r="47" spans="15:17">
      <c r="O47" s="271"/>
      <c r="P47" s="271"/>
      <c r="Q47" s="271"/>
    </row>
    <row r="48" spans="15:17">
      <c r="O48" s="271"/>
      <c r="P48" s="271"/>
      <c r="Q48" s="271"/>
    </row>
    <row r="49" spans="15:17">
      <c r="O49" s="271"/>
      <c r="P49" s="271"/>
      <c r="Q49" s="271"/>
    </row>
    <row r="50" spans="15:17">
      <c r="O50" s="271"/>
      <c r="P50" s="271"/>
      <c r="Q50" s="271"/>
    </row>
  </sheetData>
  <mergeCells count="18">
    <mergeCell ref="A1:S1"/>
    <mergeCell ref="A3:A5"/>
    <mergeCell ref="H3:M3"/>
    <mergeCell ref="N3:S3"/>
    <mergeCell ref="T3:Y3"/>
    <mergeCell ref="B3:G3"/>
    <mergeCell ref="B4:D4"/>
    <mergeCell ref="E4:G4"/>
    <mergeCell ref="AF3:AF5"/>
    <mergeCell ref="H4:J4"/>
    <mergeCell ref="K4:M4"/>
    <mergeCell ref="N4:P4"/>
    <mergeCell ref="Q4:S4"/>
    <mergeCell ref="T4:V4"/>
    <mergeCell ref="W4:Y4"/>
    <mergeCell ref="Z4:AB4"/>
    <mergeCell ref="AC4:AE4"/>
    <mergeCell ref="Z3:AE3"/>
  </mergeCells>
  <phoneticPr fontId="20" type="noConversion"/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-0.249977111117893"/>
    <pageSetUpPr fitToPage="1"/>
  </sheetPr>
  <dimension ref="A1:T27"/>
  <sheetViews>
    <sheetView workbookViewId="0">
      <selection activeCell="A2" sqref="A2"/>
    </sheetView>
  </sheetViews>
  <sheetFormatPr defaultRowHeight="16.5"/>
  <cols>
    <col min="1" max="6" width="9" style="26"/>
    <col min="7" max="7" width="13.375" style="26" customWidth="1"/>
    <col min="8" max="10" width="9" style="26"/>
    <col min="11" max="11" width="11.625" style="26" bestFit="1" customWidth="1"/>
    <col min="12" max="12" width="9" style="26"/>
    <col min="13" max="13" width="13.375" style="26" customWidth="1"/>
    <col min="14" max="18" width="9" style="26"/>
    <col min="19" max="19" width="13.375" style="26" customWidth="1"/>
    <col min="20" max="20" width="7.875" style="26" customWidth="1"/>
    <col min="21" max="16384" width="9" style="26"/>
  </cols>
  <sheetData>
    <row r="1" spans="1:20" ht="21.75">
      <c r="A1" s="678" t="s">
        <v>543</v>
      </c>
      <c r="B1" s="678"/>
      <c r="C1" s="678"/>
      <c r="D1" s="678"/>
      <c r="E1" s="678"/>
      <c r="F1" s="678"/>
      <c r="G1" s="678"/>
      <c r="H1" s="678"/>
      <c r="I1" s="678"/>
      <c r="J1" s="678"/>
      <c r="K1" s="678" t="s">
        <v>84</v>
      </c>
      <c r="L1" s="678"/>
      <c r="M1" s="678"/>
      <c r="N1" s="678"/>
      <c r="O1" s="678"/>
      <c r="P1" s="678"/>
      <c r="Q1" s="678"/>
      <c r="R1" s="678"/>
      <c r="S1" s="678"/>
      <c r="T1" s="678"/>
    </row>
    <row r="2" spans="1:20" ht="20.2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300"/>
      <c r="L2" s="300"/>
      <c r="M2" s="300"/>
      <c r="N2" s="300"/>
      <c r="O2" s="300"/>
      <c r="P2" s="278"/>
      <c r="Q2" s="278"/>
      <c r="R2" s="278"/>
      <c r="S2" s="278"/>
      <c r="T2" s="278"/>
    </row>
    <row r="3" spans="1:20" ht="17.25" thickBot="1">
      <c r="A3" s="294" t="s">
        <v>85</v>
      </c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717" t="s">
        <v>86</v>
      </c>
      <c r="R3" s="717"/>
      <c r="S3" s="717"/>
      <c r="T3" s="717"/>
    </row>
    <row r="4" spans="1:20" ht="20.25" customHeight="1">
      <c r="A4" s="688" t="s">
        <v>326</v>
      </c>
      <c r="B4" s="679" t="s">
        <v>88</v>
      </c>
      <c r="C4" s="719"/>
      <c r="D4" s="719"/>
      <c r="E4" s="719"/>
      <c r="F4" s="719"/>
      <c r="G4" s="719"/>
      <c r="H4" s="679" t="s">
        <v>89</v>
      </c>
      <c r="I4" s="719"/>
      <c r="J4" s="719"/>
      <c r="K4" s="719"/>
      <c r="L4" s="719"/>
      <c r="M4" s="720"/>
      <c r="N4" s="721" t="s">
        <v>90</v>
      </c>
      <c r="O4" s="721"/>
      <c r="P4" s="721"/>
      <c r="Q4" s="721"/>
      <c r="R4" s="721"/>
      <c r="S4" s="721"/>
      <c r="T4" s="722" t="s">
        <v>91</v>
      </c>
    </row>
    <row r="5" spans="1:20" ht="48.75" customHeight="1">
      <c r="A5" s="718"/>
      <c r="B5" s="280"/>
      <c r="C5" s="83" t="s">
        <v>92</v>
      </c>
      <c r="D5" s="83" t="s">
        <v>93</v>
      </c>
      <c r="E5" s="83" t="s">
        <v>94</v>
      </c>
      <c r="F5" s="83" t="s">
        <v>327</v>
      </c>
      <c r="G5" s="83" t="s">
        <v>316</v>
      </c>
      <c r="H5" s="280"/>
      <c r="I5" s="83" t="s">
        <v>95</v>
      </c>
      <c r="J5" s="295" t="s">
        <v>93</v>
      </c>
      <c r="K5" s="83" t="s">
        <v>94</v>
      </c>
      <c r="L5" s="83" t="s">
        <v>327</v>
      </c>
      <c r="M5" s="83" t="s">
        <v>316</v>
      </c>
      <c r="N5" s="280"/>
      <c r="O5" s="83" t="s">
        <v>92</v>
      </c>
      <c r="P5" s="83" t="s">
        <v>93</v>
      </c>
      <c r="Q5" s="83" t="s">
        <v>94</v>
      </c>
      <c r="R5" s="83" t="s">
        <v>327</v>
      </c>
      <c r="S5" s="83" t="s">
        <v>316</v>
      </c>
      <c r="T5" s="680"/>
    </row>
    <row r="6" spans="1:20" ht="24.95" customHeight="1">
      <c r="A6" s="85">
        <v>2005</v>
      </c>
      <c r="B6" s="134">
        <v>255967</v>
      </c>
      <c r="C6" s="134">
        <v>159991</v>
      </c>
      <c r="D6" s="134">
        <v>15376</v>
      </c>
      <c r="E6" s="134">
        <v>4891</v>
      </c>
      <c r="F6" s="134">
        <v>75708</v>
      </c>
      <c r="G6" s="134">
        <v>1</v>
      </c>
      <c r="H6" s="159">
        <v>125910</v>
      </c>
      <c r="I6" s="134">
        <v>79585</v>
      </c>
      <c r="J6" s="134">
        <v>1860</v>
      </c>
      <c r="K6" s="134">
        <v>2107</v>
      </c>
      <c r="L6" s="134">
        <v>42358</v>
      </c>
      <c r="M6" s="160" t="s">
        <v>96</v>
      </c>
      <c r="N6" s="134">
        <v>130057</v>
      </c>
      <c r="O6" s="134">
        <v>80406</v>
      </c>
      <c r="P6" s="134">
        <v>13516</v>
      </c>
      <c r="Q6" s="134">
        <v>2784</v>
      </c>
      <c r="R6" s="134">
        <v>33350</v>
      </c>
      <c r="S6" s="134">
        <v>1</v>
      </c>
      <c r="T6" s="86">
        <v>2005</v>
      </c>
    </row>
    <row r="7" spans="1:20" ht="24.95" customHeight="1">
      <c r="A7" s="285">
        <v>2010</v>
      </c>
      <c r="B7" s="67">
        <v>269439</v>
      </c>
      <c r="C7" s="67">
        <v>158267</v>
      </c>
      <c r="D7" s="67">
        <v>16537</v>
      </c>
      <c r="E7" s="67">
        <v>10995</v>
      </c>
      <c r="F7" s="67">
        <v>83640</v>
      </c>
      <c r="G7" s="67" t="s">
        <v>76</v>
      </c>
      <c r="H7" s="155">
        <v>131534</v>
      </c>
      <c r="I7" s="67">
        <v>78550</v>
      </c>
      <c r="J7" s="67">
        <v>2131</v>
      </c>
      <c r="K7" s="67">
        <v>4493</v>
      </c>
      <c r="L7" s="67">
        <v>46360</v>
      </c>
      <c r="M7" s="156" t="s">
        <v>96</v>
      </c>
      <c r="N7" s="67">
        <v>137905</v>
      </c>
      <c r="O7" s="67">
        <v>79717</v>
      </c>
      <c r="P7" s="67">
        <v>14406</v>
      </c>
      <c r="Q7" s="67">
        <v>6502</v>
      </c>
      <c r="R7" s="67">
        <v>37280</v>
      </c>
      <c r="S7" s="67" t="s">
        <v>76</v>
      </c>
      <c r="T7" s="279">
        <v>2010</v>
      </c>
    </row>
    <row r="8" spans="1:20" ht="24.95" customHeight="1">
      <c r="A8" s="425">
        <v>2015</v>
      </c>
      <c r="B8" s="426">
        <v>279365</v>
      </c>
      <c r="C8" s="427">
        <v>161511</v>
      </c>
      <c r="D8" s="427">
        <v>17287</v>
      </c>
      <c r="E8" s="427">
        <v>14277</v>
      </c>
      <c r="F8" s="427">
        <v>86290</v>
      </c>
      <c r="G8" s="427" t="s">
        <v>76</v>
      </c>
      <c r="H8" s="426">
        <v>137281</v>
      </c>
      <c r="I8" s="427">
        <v>81087</v>
      </c>
      <c r="J8" s="427">
        <v>2402</v>
      </c>
      <c r="K8" s="427">
        <v>5661</v>
      </c>
      <c r="L8" s="427">
        <v>48131</v>
      </c>
      <c r="M8" s="428" t="s">
        <v>96</v>
      </c>
      <c r="N8" s="427">
        <v>142084</v>
      </c>
      <c r="O8" s="427">
        <v>80424</v>
      </c>
      <c r="P8" s="427">
        <v>14885</v>
      </c>
      <c r="Q8" s="427">
        <v>8616</v>
      </c>
      <c r="R8" s="427">
        <v>38159</v>
      </c>
      <c r="S8" s="428" t="s">
        <v>76</v>
      </c>
      <c r="T8" s="429">
        <v>2015</v>
      </c>
    </row>
    <row r="9" spans="1:20" ht="24.95" customHeight="1">
      <c r="A9" s="285" t="s">
        <v>97</v>
      </c>
      <c r="B9" s="427">
        <v>20567</v>
      </c>
      <c r="C9" s="67">
        <v>4</v>
      </c>
      <c r="D9" s="67">
        <v>3</v>
      </c>
      <c r="E9" s="67">
        <v>1</v>
      </c>
      <c r="F9" s="67">
        <v>20559</v>
      </c>
      <c r="G9" s="67" t="s">
        <v>76</v>
      </c>
      <c r="H9" s="426">
        <v>10783</v>
      </c>
      <c r="I9" s="301" t="s">
        <v>328</v>
      </c>
      <c r="J9" s="67">
        <v>3</v>
      </c>
      <c r="K9" s="67">
        <v>1</v>
      </c>
      <c r="L9" s="67">
        <v>10779</v>
      </c>
      <c r="M9" s="156" t="s">
        <v>76</v>
      </c>
      <c r="N9" s="427">
        <v>9784</v>
      </c>
      <c r="O9" s="67">
        <v>4</v>
      </c>
      <c r="P9" s="301" t="s">
        <v>328</v>
      </c>
      <c r="Q9" s="301" t="s">
        <v>328</v>
      </c>
      <c r="R9" s="67">
        <v>9780</v>
      </c>
      <c r="S9" s="67" t="s">
        <v>76</v>
      </c>
      <c r="T9" s="279" t="s">
        <v>97</v>
      </c>
    </row>
    <row r="10" spans="1:20" ht="24.95" customHeight="1">
      <c r="A10" s="285" t="s">
        <v>98</v>
      </c>
      <c r="B10" s="427">
        <v>20678</v>
      </c>
      <c r="C10" s="67">
        <v>219</v>
      </c>
      <c r="D10" s="301" t="s">
        <v>328</v>
      </c>
      <c r="E10" s="67">
        <v>13</v>
      </c>
      <c r="F10" s="67">
        <v>20446</v>
      </c>
      <c r="G10" s="67" t="s">
        <v>76</v>
      </c>
      <c r="H10" s="426">
        <v>11141</v>
      </c>
      <c r="I10" s="67">
        <v>64</v>
      </c>
      <c r="J10" s="301" t="s">
        <v>328</v>
      </c>
      <c r="K10" s="67">
        <v>2</v>
      </c>
      <c r="L10" s="67">
        <v>11075</v>
      </c>
      <c r="M10" s="156" t="s">
        <v>76</v>
      </c>
      <c r="N10" s="427">
        <v>9537</v>
      </c>
      <c r="O10" s="67">
        <v>155</v>
      </c>
      <c r="P10" s="301" t="s">
        <v>328</v>
      </c>
      <c r="Q10" s="67">
        <v>11</v>
      </c>
      <c r="R10" s="67">
        <v>9371</v>
      </c>
      <c r="S10" s="67" t="s">
        <v>76</v>
      </c>
      <c r="T10" s="279" t="s">
        <v>98</v>
      </c>
    </row>
    <row r="11" spans="1:20" ht="24.95" customHeight="1">
      <c r="A11" s="285" t="s">
        <v>99</v>
      </c>
      <c r="B11" s="427">
        <v>19954</v>
      </c>
      <c r="C11" s="67">
        <v>2811</v>
      </c>
      <c r="D11" s="67">
        <v>1</v>
      </c>
      <c r="E11" s="67">
        <v>50</v>
      </c>
      <c r="F11" s="67">
        <v>17092</v>
      </c>
      <c r="G11" s="67" t="s">
        <v>76</v>
      </c>
      <c r="H11" s="426">
        <v>9995</v>
      </c>
      <c r="I11" s="67">
        <v>794</v>
      </c>
      <c r="J11" s="67">
        <v>1</v>
      </c>
      <c r="K11" s="67">
        <v>13</v>
      </c>
      <c r="L11" s="67">
        <v>9187</v>
      </c>
      <c r="M11" s="156" t="s">
        <v>76</v>
      </c>
      <c r="N11" s="427">
        <v>9959</v>
      </c>
      <c r="O11" s="67">
        <v>2017</v>
      </c>
      <c r="P11" s="301" t="s">
        <v>328</v>
      </c>
      <c r="Q11" s="67">
        <v>37</v>
      </c>
      <c r="R11" s="67">
        <v>7905</v>
      </c>
      <c r="S11" s="67" t="s">
        <v>76</v>
      </c>
      <c r="T11" s="279" t="s">
        <v>99</v>
      </c>
    </row>
    <row r="12" spans="1:20" ht="24.95" customHeight="1">
      <c r="A12" s="285" t="s">
        <v>100</v>
      </c>
      <c r="B12" s="427">
        <v>26508</v>
      </c>
      <c r="C12" s="67">
        <v>14522</v>
      </c>
      <c r="D12" s="67">
        <v>18</v>
      </c>
      <c r="E12" s="67">
        <v>244</v>
      </c>
      <c r="F12" s="67">
        <v>11724</v>
      </c>
      <c r="G12" s="67" t="s">
        <v>76</v>
      </c>
      <c r="H12" s="426">
        <v>13100</v>
      </c>
      <c r="I12" s="67">
        <v>5983</v>
      </c>
      <c r="J12" s="301" t="s">
        <v>328</v>
      </c>
      <c r="K12" s="67">
        <v>91</v>
      </c>
      <c r="L12" s="67">
        <v>7026</v>
      </c>
      <c r="M12" s="156" t="s">
        <v>76</v>
      </c>
      <c r="N12" s="427">
        <v>13408</v>
      </c>
      <c r="O12" s="67">
        <v>8539</v>
      </c>
      <c r="P12" s="67">
        <v>18</v>
      </c>
      <c r="Q12" s="67">
        <v>153</v>
      </c>
      <c r="R12" s="67">
        <v>4698</v>
      </c>
      <c r="S12" s="67" t="s">
        <v>76</v>
      </c>
      <c r="T12" s="279" t="s">
        <v>100</v>
      </c>
    </row>
    <row r="13" spans="1:20" ht="24.95" customHeight="1">
      <c r="A13" s="285" t="s">
        <v>101</v>
      </c>
      <c r="B13" s="427">
        <v>28862</v>
      </c>
      <c r="C13" s="67">
        <v>21608</v>
      </c>
      <c r="D13" s="67">
        <v>48</v>
      </c>
      <c r="E13" s="67">
        <v>789</v>
      </c>
      <c r="F13" s="67">
        <v>6417</v>
      </c>
      <c r="G13" s="67" t="s">
        <v>76</v>
      </c>
      <c r="H13" s="426">
        <v>14208</v>
      </c>
      <c r="I13" s="67">
        <v>10282</v>
      </c>
      <c r="J13" s="67">
        <v>8</v>
      </c>
      <c r="K13" s="67">
        <v>324</v>
      </c>
      <c r="L13" s="67">
        <v>3594</v>
      </c>
      <c r="M13" s="156" t="s">
        <v>76</v>
      </c>
      <c r="N13" s="427">
        <v>14654</v>
      </c>
      <c r="O13" s="67">
        <v>11326</v>
      </c>
      <c r="P13" s="67">
        <v>40</v>
      </c>
      <c r="Q13" s="67">
        <v>465</v>
      </c>
      <c r="R13" s="67">
        <v>2823</v>
      </c>
      <c r="S13" s="67" t="s">
        <v>76</v>
      </c>
      <c r="T13" s="279" t="s">
        <v>101</v>
      </c>
    </row>
    <row r="14" spans="1:20" ht="24.95" customHeight="1">
      <c r="A14" s="285" t="s">
        <v>102</v>
      </c>
      <c r="B14" s="427">
        <v>31135</v>
      </c>
      <c r="C14" s="67">
        <v>24723</v>
      </c>
      <c r="D14" s="67">
        <v>165</v>
      </c>
      <c r="E14" s="67">
        <v>1704</v>
      </c>
      <c r="F14" s="67">
        <v>4543</v>
      </c>
      <c r="G14" s="67" t="s">
        <v>76</v>
      </c>
      <c r="H14" s="426">
        <v>15663</v>
      </c>
      <c r="I14" s="67">
        <v>12122</v>
      </c>
      <c r="J14" s="67">
        <v>48</v>
      </c>
      <c r="K14" s="67">
        <v>511</v>
      </c>
      <c r="L14" s="67">
        <v>2982</v>
      </c>
      <c r="M14" s="156" t="s">
        <v>76</v>
      </c>
      <c r="N14" s="427">
        <v>15472</v>
      </c>
      <c r="O14" s="67">
        <v>12601</v>
      </c>
      <c r="P14" s="67">
        <v>117</v>
      </c>
      <c r="Q14" s="67">
        <v>1193</v>
      </c>
      <c r="R14" s="67">
        <v>1561</v>
      </c>
      <c r="S14" s="67" t="s">
        <v>76</v>
      </c>
      <c r="T14" s="279" t="s">
        <v>102</v>
      </c>
    </row>
    <row r="15" spans="1:20" ht="24.95" customHeight="1">
      <c r="A15" s="285" t="s">
        <v>103</v>
      </c>
      <c r="B15" s="427">
        <v>28785</v>
      </c>
      <c r="C15" s="67">
        <v>23140</v>
      </c>
      <c r="D15" s="67">
        <v>541</v>
      </c>
      <c r="E15" s="67">
        <v>2690</v>
      </c>
      <c r="F15" s="67">
        <v>2414</v>
      </c>
      <c r="G15" s="67" t="s">
        <v>76</v>
      </c>
      <c r="H15" s="426">
        <v>14493</v>
      </c>
      <c r="I15" s="67">
        <v>11671</v>
      </c>
      <c r="J15" s="67">
        <v>115</v>
      </c>
      <c r="K15" s="67">
        <v>1086</v>
      </c>
      <c r="L15" s="67">
        <v>1621</v>
      </c>
      <c r="M15" s="156" t="s">
        <v>76</v>
      </c>
      <c r="N15" s="427">
        <v>14292</v>
      </c>
      <c r="O15" s="67">
        <v>11469</v>
      </c>
      <c r="P15" s="67">
        <v>426</v>
      </c>
      <c r="Q15" s="67">
        <v>1604</v>
      </c>
      <c r="R15" s="67">
        <v>793</v>
      </c>
      <c r="S15" s="67" t="s">
        <v>76</v>
      </c>
      <c r="T15" s="279" t="s">
        <v>103</v>
      </c>
    </row>
    <row r="16" spans="1:20" ht="24.95" customHeight="1">
      <c r="A16" s="285" t="s">
        <v>104</v>
      </c>
      <c r="B16" s="427">
        <v>26731</v>
      </c>
      <c r="C16" s="67">
        <v>21623</v>
      </c>
      <c r="D16" s="67">
        <v>789</v>
      </c>
      <c r="E16" s="67">
        <v>2755</v>
      </c>
      <c r="F16" s="67">
        <v>1564</v>
      </c>
      <c r="G16" s="67" t="s">
        <v>76</v>
      </c>
      <c r="H16" s="426">
        <v>13228</v>
      </c>
      <c r="I16" s="67">
        <v>11019</v>
      </c>
      <c r="J16" s="67">
        <v>129</v>
      </c>
      <c r="K16" s="67">
        <v>1062</v>
      </c>
      <c r="L16" s="67">
        <v>1018</v>
      </c>
      <c r="M16" s="156" t="s">
        <v>76</v>
      </c>
      <c r="N16" s="427">
        <v>13503</v>
      </c>
      <c r="O16" s="67">
        <v>10604</v>
      </c>
      <c r="P16" s="67">
        <v>660</v>
      </c>
      <c r="Q16" s="67">
        <v>1693</v>
      </c>
      <c r="R16" s="67">
        <v>546</v>
      </c>
      <c r="S16" s="67" t="s">
        <v>76</v>
      </c>
      <c r="T16" s="279" t="s">
        <v>104</v>
      </c>
    </row>
    <row r="17" spans="1:20" ht="24.95" customHeight="1">
      <c r="A17" s="285" t="s">
        <v>105</v>
      </c>
      <c r="B17" s="427">
        <v>24918</v>
      </c>
      <c r="C17" s="67">
        <v>19608</v>
      </c>
      <c r="D17" s="67">
        <v>1600</v>
      </c>
      <c r="E17" s="67">
        <v>2852</v>
      </c>
      <c r="F17" s="67">
        <v>858</v>
      </c>
      <c r="G17" s="67" t="s">
        <v>76</v>
      </c>
      <c r="H17" s="426">
        <v>11888</v>
      </c>
      <c r="I17" s="67">
        <v>9841</v>
      </c>
      <c r="J17" s="67">
        <v>292</v>
      </c>
      <c r="K17" s="67">
        <v>1227</v>
      </c>
      <c r="L17" s="67">
        <v>528</v>
      </c>
      <c r="M17" s="156" t="s">
        <v>76</v>
      </c>
      <c r="N17" s="427">
        <v>13030</v>
      </c>
      <c r="O17" s="67">
        <v>9767</v>
      </c>
      <c r="P17" s="67">
        <v>1308</v>
      </c>
      <c r="Q17" s="67">
        <v>1625</v>
      </c>
      <c r="R17" s="67">
        <v>330</v>
      </c>
      <c r="S17" s="67" t="s">
        <v>76</v>
      </c>
      <c r="T17" s="279" t="s">
        <v>105</v>
      </c>
    </row>
    <row r="18" spans="1:20" ht="24.95" customHeight="1">
      <c r="A18" s="285" t="s">
        <v>106</v>
      </c>
      <c r="B18" s="427">
        <v>17072</v>
      </c>
      <c r="C18" s="67">
        <v>13213</v>
      </c>
      <c r="D18" s="67">
        <v>1976</v>
      </c>
      <c r="E18" s="67">
        <v>1460</v>
      </c>
      <c r="F18" s="67">
        <v>423</v>
      </c>
      <c r="G18" s="67" t="s">
        <v>76</v>
      </c>
      <c r="H18" s="426">
        <v>8340</v>
      </c>
      <c r="I18" s="67">
        <v>7208</v>
      </c>
      <c r="J18" s="67">
        <v>303</v>
      </c>
      <c r="K18" s="67">
        <v>618</v>
      </c>
      <c r="L18" s="67">
        <v>211</v>
      </c>
      <c r="M18" s="156" t="s">
        <v>76</v>
      </c>
      <c r="N18" s="427">
        <v>8732</v>
      </c>
      <c r="O18" s="67">
        <v>6005</v>
      </c>
      <c r="P18" s="67">
        <v>1673</v>
      </c>
      <c r="Q18" s="67">
        <v>842</v>
      </c>
      <c r="R18" s="67">
        <v>212</v>
      </c>
      <c r="S18" s="67" t="s">
        <v>76</v>
      </c>
      <c r="T18" s="279" t="s">
        <v>106</v>
      </c>
    </row>
    <row r="19" spans="1:20" ht="24.95" customHeight="1">
      <c r="A19" s="285" t="s">
        <v>107</v>
      </c>
      <c r="B19" s="427">
        <v>12165</v>
      </c>
      <c r="C19" s="67">
        <v>8763</v>
      </c>
      <c r="D19" s="67">
        <v>2368</v>
      </c>
      <c r="E19" s="67">
        <v>871</v>
      </c>
      <c r="F19" s="67">
        <v>163</v>
      </c>
      <c r="G19" s="67" t="s">
        <v>76</v>
      </c>
      <c r="H19" s="426">
        <v>5898</v>
      </c>
      <c r="I19" s="67">
        <v>5103</v>
      </c>
      <c r="J19" s="67">
        <v>331</v>
      </c>
      <c r="K19" s="67">
        <v>377</v>
      </c>
      <c r="L19" s="67">
        <v>87</v>
      </c>
      <c r="M19" s="156" t="s">
        <v>76</v>
      </c>
      <c r="N19" s="427">
        <v>6267</v>
      </c>
      <c r="O19" s="67">
        <v>3660</v>
      </c>
      <c r="P19" s="67">
        <v>2037</v>
      </c>
      <c r="Q19" s="67">
        <v>494</v>
      </c>
      <c r="R19" s="67">
        <v>76</v>
      </c>
      <c r="S19" s="67" t="s">
        <v>76</v>
      </c>
      <c r="T19" s="279" t="s">
        <v>107</v>
      </c>
    </row>
    <row r="20" spans="1:20" ht="24.95" customHeight="1">
      <c r="A20" s="285" t="s">
        <v>108</v>
      </c>
      <c r="B20" s="427">
        <v>9277</v>
      </c>
      <c r="C20" s="67">
        <v>5942</v>
      </c>
      <c r="D20" s="67">
        <v>2789</v>
      </c>
      <c r="E20" s="67">
        <v>519</v>
      </c>
      <c r="F20" s="67">
        <v>27</v>
      </c>
      <c r="G20" s="67" t="s">
        <v>76</v>
      </c>
      <c r="H20" s="426">
        <v>4087</v>
      </c>
      <c r="I20" s="67">
        <v>3491</v>
      </c>
      <c r="J20" s="67">
        <v>368</v>
      </c>
      <c r="K20" s="67">
        <v>214</v>
      </c>
      <c r="L20" s="67">
        <v>14</v>
      </c>
      <c r="M20" s="156" t="s">
        <v>76</v>
      </c>
      <c r="N20" s="427">
        <v>5190</v>
      </c>
      <c r="O20" s="67">
        <v>2451</v>
      </c>
      <c r="P20" s="67">
        <v>2421</v>
      </c>
      <c r="Q20" s="67">
        <v>305</v>
      </c>
      <c r="R20" s="67">
        <v>13</v>
      </c>
      <c r="S20" s="67" t="s">
        <v>76</v>
      </c>
      <c r="T20" s="279" t="s">
        <v>108</v>
      </c>
    </row>
    <row r="21" spans="1:20" ht="24.95" customHeight="1">
      <c r="A21" s="285" t="s">
        <v>109</v>
      </c>
      <c r="B21" s="427">
        <v>6569</v>
      </c>
      <c r="C21" s="67">
        <v>3438</v>
      </c>
      <c r="D21" s="67">
        <v>2873</v>
      </c>
      <c r="E21" s="67">
        <v>230</v>
      </c>
      <c r="F21" s="67">
        <v>28</v>
      </c>
      <c r="G21" s="67" t="s">
        <v>76</v>
      </c>
      <c r="H21" s="426">
        <v>2643</v>
      </c>
      <c r="I21" s="67">
        <v>2233</v>
      </c>
      <c r="J21" s="67">
        <v>310</v>
      </c>
      <c r="K21" s="67">
        <v>92</v>
      </c>
      <c r="L21" s="67">
        <v>8</v>
      </c>
      <c r="M21" s="156" t="s">
        <v>76</v>
      </c>
      <c r="N21" s="427">
        <v>3926</v>
      </c>
      <c r="O21" s="67">
        <v>1205</v>
      </c>
      <c r="P21" s="67">
        <v>2563</v>
      </c>
      <c r="Q21" s="67">
        <v>138</v>
      </c>
      <c r="R21" s="67">
        <v>20</v>
      </c>
      <c r="S21" s="67" t="s">
        <v>76</v>
      </c>
      <c r="T21" s="279" t="s">
        <v>109</v>
      </c>
    </row>
    <row r="22" spans="1:20" ht="24.95" customHeight="1">
      <c r="A22" s="285" t="s">
        <v>110</v>
      </c>
      <c r="B22" s="427">
        <v>3827</v>
      </c>
      <c r="C22" s="67">
        <v>1384</v>
      </c>
      <c r="D22" s="67">
        <v>2357</v>
      </c>
      <c r="E22" s="67">
        <v>66</v>
      </c>
      <c r="F22" s="67">
        <v>20</v>
      </c>
      <c r="G22" s="67" t="s">
        <v>76</v>
      </c>
      <c r="H22" s="426">
        <v>1242</v>
      </c>
      <c r="I22" s="67">
        <v>914</v>
      </c>
      <c r="J22" s="67">
        <v>305</v>
      </c>
      <c r="K22" s="67">
        <v>22</v>
      </c>
      <c r="L22" s="67">
        <v>1</v>
      </c>
      <c r="M22" s="156" t="s">
        <v>76</v>
      </c>
      <c r="N22" s="427">
        <v>2585</v>
      </c>
      <c r="O22" s="67">
        <v>470</v>
      </c>
      <c r="P22" s="67">
        <v>2052</v>
      </c>
      <c r="Q22" s="67">
        <v>44</v>
      </c>
      <c r="R22" s="67">
        <v>19</v>
      </c>
      <c r="S22" s="67" t="s">
        <v>76</v>
      </c>
      <c r="T22" s="279" t="s">
        <v>110</v>
      </c>
    </row>
    <row r="23" spans="1:20" ht="24.95" customHeight="1">
      <c r="A23" s="285" t="s">
        <v>111</v>
      </c>
      <c r="B23" s="427">
        <v>2317</v>
      </c>
      <c r="C23" s="67">
        <v>513</v>
      </c>
      <c r="D23" s="67">
        <v>1759</v>
      </c>
      <c r="E23" s="67">
        <v>33</v>
      </c>
      <c r="F23" s="67">
        <v>12</v>
      </c>
      <c r="G23" s="67" t="s">
        <v>76</v>
      </c>
      <c r="H23" s="426">
        <v>572</v>
      </c>
      <c r="I23" s="67">
        <v>362</v>
      </c>
      <c r="J23" s="67">
        <v>189</v>
      </c>
      <c r="K23" s="67">
        <v>21</v>
      </c>
      <c r="L23" s="67" t="s">
        <v>76</v>
      </c>
      <c r="M23" s="156" t="s">
        <v>76</v>
      </c>
      <c r="N23" s="427">
        <v>1745</v>
      </c>
      <c r="O23" s="67">
        <v>151</v>
      </c>
      <c r="P23" s="67">
        <v>1570</v>
      </c>
      <c r="Q23" s="67">
        <v>12</v>
      </c>
      <c r="R23" s="67">
        <v>12</v>
      </c>
      <c r="S23" s="67" t="s">
        <v>76</v>
      </c>
      <c r="T23" s="279" t="s">
        <v>112</v>
      </c>
    </row>
    <row r="24" spans="1:20" ht="24.95" customHeight="1" thickBot="1">
      <c r="A24" s="87" t="s">
        <v>113</v>
      </c>
      <c r="B24" s="430" t="s">
        <v>76</v>
      </c>
      <c r="C24" s="154" t="s">
        <v>76</v>
      </c>
      <c r="D24" s="154" t="s">
        <v>76</v>
      </c>
      <c r="E24" s="154" t="s">
        <v>76</v>
      </c>
      <c r="F24" s="154" t="s">
        <v>76</v>
      </c>
      <c r="G24" s="154" t="s">
        <v>76</v>
      </c>
      <c r="H24" s="431" t="s">
        <v>76</v>
      </c>
      <c r="I24" s="154" t="s">
        <v>76</v>
      </c>
      <c r="J24" s="154" t="s">
        <v>76</v>
      </c>
      <c r="K24" s="154" t="s">
        <v>76</v>
      </c>
      <c r="L24" s="154" t="s">
        <v>76</v>
      </c>
      <c r="M24" s="158" t="s">
        <v>76</v>
      </c>
      <c r="N24" s="430" t="s">
        <v>76</v>
      </c>
      <c r="O24" s="154" t="s">
        <v>76</v>
      </c>
      <c r="P24" s="154" t="s">
        <v>76</v>
      </c>
      <c r="Q24" s="154" t="s">
        <v>76</v>
      </c>
      <c r="R24" s="154" t="s">
        <v>76</v>
      </c>
      <c r="S24" s="154" t="s">
        <v>76</v>
      </c>
      <c r="T24" s="88" t="s">
        <v>114</v>
      </c>
    </row>
    <row r="25" spans="1:20">
      <c r="A25" s="716" t="s">
        <v>329</v>
      </c>
      <c r="B25" s="716"/>
      <c r="C25" s="716"/>
      <c r="D25" s="716"/>
      <c r="E25" s="716"/>
      <c r="F25" s="716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spans="1:20">
      <c r="A26" s="284" t="s">
        <v>115</v>
      </c>
      <c r="B26" s="53"/>
      <c r="C26" s="53"/>
      <c r="D26" s="53"/>
      <c r="E26" s="115"/>
      <c r="F26" s="115"/>
      <c r="G26" s="115"/>
      <c r="H26" s="115"/>
      <c r="I26" s="115"/>
      <c r="J26" s="63"/>
      <c r="K26" s="89" t="s">
        <v>116</v>
      </c>
      <c r="L26" s="63"/>
      <c r="M26" s="63"/>
      <c r="N26" s="63"/>
      <c r="O26" s="63"/>
      <c r="P26" s="63" t="s">
        <v>330</v>
      </c>
      <c r="Q26" s="89" t="s">
        <v>116</v>
      </c>
      <c r="R26" s="63"/>
      <c r="S26" s="63"/>
      <c r="T26" s="63"/>
    </row>
    <row r="27" spans="1:20">
      <c r="D27" s="20"/>
      <c r="E27" s="20"/>
      <c r="F27" s="20"/>
      <c r="G27" s="20"/>
    </row>
  </sheetData>
  <mergeCells count="9">
    <mergeCell ref="A25:F25"/>
    <mergeCell ref="A1:J1"/>
    <mergeCell ref="K1:T1"/>
    <mergeCell ref="Q3:T3"/>
    <mergeCell ref="A4:A5"/>
    <mergeCell ref="B4:G4"/>
    <mergeCell ref="H4:M4"/>
    <mergeCell ref="N4:S4"/>
    <mergeCell ref="T4:T5"/>
  </mergeCells>
  <phoneticPr fontId="20" type="noConversion"/>
  <pageMargins left="0.7" right="0.7" top="0.75" bottom="0.75" header="0.3" footer="0.3"/>
  <pageSetup paperSize="9" scale="63" orientation="landscape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6" tint="-0.249977111117893"/>
    <pageSetUpPr fitToPage="1"/>
  </sheetPr>
  <dimension ref="A1:AN60"/>
  <sheetViews>
    <sheetView zoomScaleNormal="100" workbookViewId="0">
      <pane xSplit="1" topLeftCell="B1" activePane="topRight" state="frozen"/>
      <selection activeCell="F9" sqref="F9"/>
      <selection pane="topRight" activeCell="K17" sqref="K17"/>
    </sheetView>
  </sheetViews>
  <sheetFormatPr defaultRowHeight="16.5"/>
  <cols>
    <col min="1" max="2" width="9" style="26"/>
    <col min="3" max="3" width="5.25" style="26" customWidth="1"/>
    <col min="4" max="4" width="6" style="26" customWidth="1"/>
    <col min="5" max="5" width="9" style="26"/>
    <col min="6" max="6" width="6.75" style="26" bestFit="1" customWidth="1"/>
    <col min="7" max="7" width="6.125" style="26" customWidth="1"/>
    <col min="8" max="15" width="9" style="26"/>
    <col min="16" max="16" width="5.25" style="26" customWidth="1"/>
    <col min="17" max="17" width="6.25" style="26" customWidth="1"/>
    <col min="18" max="20" width="9" style="26"/>
    <col min="21" max="24" width="9" style="26" customWidth="1"/>
    <col min="25" max="29" width="9" style="26"/>
    <col min="30" max="32" width="9" style="26" customWidth="1"/>
    <col min="33" max="39" width="9" style="26"/>
    <col min="40" max="40" width="8.625" style="26" customWidth="1"/>
    <col min="41" max="16384" width="9" style="26"/>
  </cols>
  <sheetData>
    <row r="1" spans="1:40" ht="36.75" customHeight="1">
      <c r="A1" s="678" t="s">
        <v>544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725"/>
      <c r="P1" s="726"/>
      <c r="Q1" s="726"/>
      <c r="R1" s="726"/>
      <c r="S1" s="726"/>
      <c r="T1" s="726"/>
      <c r="U1" s="726"/>
      <c r="V1" s="726"/>
      <c r="W1" s="726"/>
      <c r="X1" s="726"/>
      <c r="Y1" s="726" t="s">
        <v>331</v>
      </c>
      <c r="Z1" s="678"/>
      <c r="AA1" s="678"/>
      <c r="AB1" s="678"/>
      <c r="AC1" s="678"/>
      <c r="AD1" s="678"/>
      <c r="AE1" s="678"/>
      <c r="AF1" s="678"/>
    </row>
    <row r="2" spans="1:40" ht="20.2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78"/>
      <c r="Z2" s="278"/>
      <c r="AA2" s="278"/>
      <c r="AB2" s="278"/>
      <c r="AC2" s="278"/>
      <c r="AD2" s="278"/>
      <c r="AE2" s="278"/>
      <c r="AF2" s="278"/>
      <c r="AG2" s="287"/>
      <c r="AH2" s="278"/>
      <c r="AI2" s="278"/>
      <c r="AJ2" s="278"/>
      <c r="AK2" s="278"/>
      <c r="AL2" s="278"/>
      <c r="AM2" s="278"/>
      <c r="AN2" s="278"/>
    </row>
    <row r="3" spans="1:40" ht="17.25" thickBot="1">
      <c r="A3" s="92" t="s">
        <v>85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286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717" t="s">
        <v>86</v>
      </c>
      <c r="AN3" s="717"/>
    </row>
    <row r="4" spans="1:40" ht="17.45" customHeight="1">
      <c r="A4" s="727" t="s">
        <v>87</v>
      </c>
      <c r="B4" s="722" t="s">
        <v>332</v>
      </c>
      <c r="C4" s="289"/>
      <c r="D4" s="282"/>
      <c r="E4" s="729" t="s">
        <v>333</v>
      </c>
      <c r="F4" s="729"/>
      <c r="G4" s="729"/>
      <c r="H4" s="730"/>
      <c r="I4" s="730"/>
      <c r="J4" s="730"/>
      <c r="K4" s="730"/>
      <c r="L4" s="730"/>
      <c r="M4" s="730"/>
      <c r="N4" s="730"/>
      <c r="O4" s="731" t="s">
        <v>117</v>
      </c>
      <c r="P4" s="731"/>
      <c r="Q4" s="731"/>
      <c r="R4" s="732"/>
      <c r="S4" s="732"/>
      <c r="T4" s="732"/>
      <c r="U4" s="732"/>
      <c r="V4" s="732"/>
      <c r="W4" s="732"/>
      <c r="X4" s="732"/>
      <c r="Y4" s="733" t="s">
        <v>118</v>
      </c>
      <c r="Z4" s="719"/>
      <c r="AA4" s="719"/>
      <c r="AB4" s="719"/>
      <c r="AC4" s="719"/>
      <c r="AD4" s="719"/>
      <c r="AE4" s="719"/>
      <c r="AF4" s="720"/>
      <c r="AG4" s="719" t="s">
        <v>119</v>
      </c>
      <c r="AH4" s="719"/>
      <c r="AI4" s="719"/>
      <c r="AJ4" s="719"/>
      <c r="AK4" s="720"/>
      <c r="AL4" s="682" t="s">
        <v>120</v>
      </c>
      <c r="AM4" s="682" t="s">
        <v>121</v>
      </c>
      <c r="AN4" s="722" t="s">
        <v>318</v>
      </c>
    </row>
    <row r="5" spans="1:40" ht="36">
      <c r="A5" s="728"/>
      <c r="B5" s="680"/>
      <c r="C5" s="83" t="s">
        <v>334</v>
      </c>
      <c r="D5" s="106" t="s">
        <v>335</v>
      </c>
      <c r="E5" s="83" t="s">
        <v>319</v>
      </c>
      <c r="F5" s="106" t="s">
        <v>334</v>
      </c>
      <c r="G5" s="106" t="s">
        <v>335</v>
      </c>
      <c r="H5" s="83" t="s">
        <v>122</v>
      </c>
      <c r="I5" s="83" t="s">
        <v>123</v>
      </c>
      <c r="J5" s="83" t="s">
        <v>124</v>
      </c>
      <c r="K5" s="83" t="s">
        <v>274</v>
      </c>
      <c r="L5" s="83" t="s">
        <v>125</v>
      </c>
      <c r="M5" s="83" t="s">
        <v>275</v>
      </c>
      <c r="N5" s="83" t="s">
        <v>276</v>
      </c>
      <c r="O5" s="106" t="s">
        <v>319</v>
      </c>
      <c r="P5" s="106" t="s">
        <v>334</v>
      </c>
      <c r="Q5" s="106" t="s">
        <v>335</v>
      </c>
      <c r="R5" s="83" t="s">
        <v>122</v>
      </c>
      <c r="S5" s="83" t="s">
        <v>123</v>
      </c>
      <c r="T5" s="83" t="s">
        <v>124</v>
      </c>
      <c r="U5" s="83" t="s">
        <v>274</v>
      </c>
      <c r="V5" s="83" t="s">
        <v>125</v>
      </c>
      <c r="W5" s="83" t="s">
        <v>275</v>
      </c>
      <c r="X5" s="83" t="s">
        <v>276</v>
      </c>
      <c r="Y5" s="106" t="s">
        <v>319</v>
      </c>
      <c r="Z5" s="83" t="s">
        <v>122</v>
      </c>
      <c r="AA5" s="83" t="s">
        <v>123</v>
      </c>
      <c r="AB5" s="83" t="s">
        <v>124</v>
      </c>
      <c r="AC5" s="83" t="s">
        <v>274</v>
      </c>
      <c r="AD5" s="83" t="s">
        <v>125</v>
      </c>
      <c r="AE5" s="83" t="s">
        <v>275</v>
      </c>
      <c r="AF5" s="83" t="s">
        <v>276</v>
      </c>
      <c r="AG5" s="106" t="s">
        <v>319</v>
      </c>
      <c r="AH5" s="83" t="s">
        <v>274</v>
      </c>
      <c r="AI5" s="83" t="s">
        <v>125</v>
      </c>
      <c r="AJ5" s="83" t="s">
        <v>275</v>
      </c>
      <c r="AK5" s="295" t="s">
        <v>276</v>
      </c>
      <c r="AL5" s="683"/>
      <c r="AM5" s="683"/>
      <c r="AN5" s="734"/>
    </row>
    <row r="6" spans="1:40" ht="24.95" customHeight="1">
      <c r="A6" s="85">
        <v>2005</v>
      </c>
      <c r="B6" s="95">
        <v>278496</v>
      </c>
      <c r="C6" s="95" t="s">
        <v>336</v>
      </c>
      <c r="D6" s="95" t="s">
        <v>336</v>
      </c>
      <c r="E6" s="95">
        <v>75633</v>
      </c>
      <c r="F6" s="95" t="s">
        <v>336</v>
      </c>
      <c r="G6" s="95" t="s">
        <v>336</v>
      </c>
      <c r="H6" s="95">
        <v>31073</v>
      </c>
      <c r="I6" s="95">
        <v>12962</v>
      </c>
      <c r="J6" s="95">
        <v>14914</v>
      </c>
      <c r="K6" s="95">
        <v>6468</v>
      </c>
      <c r="L6" s="95">
        <v>9192</v>
      </c>
      <c r="M6" s="95">
        <v>859</v>
      </c>
      <c r="N6" s="262">
        <v>165</v>
      </c>
      <c r="O6" s="95">
        <v>202863</v>
      </c>
      <c r="P6" s="95" t="s">
        <v>336</v>
      </c>
      <c r="Q6" s="95" t="s">
        <v>336</v>
      </c>
      <c r="R6" s="95">
        <v>21045</v>
      </c>
      <c r="S6" s="95">
        <v>25369</v>
      </c>
      <c r="T6" s="95">
        <v>99801</v>
      </c>
      <c r="U6" s="95">
        <v>21092</v>
      </c>
      <c r="V6" s="95">
        <v>32717</v>
      </c>
      <c r="W6" s="95">
        <v>2580</v>
      </c>
      <c r="X6" s="262">
        <v>259</v>
      </c>
      <c r="Y6" s="95">
        <v>8892</v>
      </c>
      <c r="Z6" s="95">
        <v>1540</v>
      </c>
      <c r="AA6" s="95">
        <v>1787</v>
      </c>
      <c r="AB6" s="95">
        <v>2176</v>
      </c>
      <c r="AC6" s="95">
        <v>1524</v>
      </c>
      <c r="AD6" s="95">
        <v>1766</v>
      </c>
      <c r="AE6" s="95">
        <v>99</v>
      </c>
      <c r="AF6" s="262">
        <v>5</v>
      </c>
      <c r="AG6" s="95">
        <v>1175</v>
      </c>
      <c r="AH6" s="95">
        <v>411</v>
      </c>
      <c r="AI6" s="95">
        <v>241</v>
      </c>
      <c r="AJ6" s="95">
        <v>429</v>
      </c>
      <c r="AK6" s="95">
        <v>94</v>
      </c>
      <c r="AL6" s="95">
        <v>12816</v>
      </c>
      <c r="AM6" s="262" t="s">
        <v>76</v>
      </c>
      <c r="AN6" s="125">
        <v>2005</v>
      </c>
    </row>
    <row r="7" spans="1:40" ht="24.95" customHeight="1">
      <c r="A7" s="285">
        <v>2010</v>
      </c>
      <c r="B7" s="98">
        <v>299247</v>
      </c>
      <c r="C7" s="98" t="s">
        <v>8</v>
      </c>
      <c r="D7" s="98" t="s">
        <v>8</v>
      </c>
      <c r="E7" s="98">
        <v>64610</v>
      </c>
      <c r="F7" s="98" t="s">
        <v>8</v>
      </c>
      <c r="G7" s="98" t="s">
        <v>8</v>
      </c>
      <c r="H7" s="98">
        <v>22945</v>
      </c>
      <c r="I7" s="98">
        <v>12804</v>
      </c>
      <c r="J7" s="98">
        <v>13562</v>
      </c>
      <c r="K7" s="98">
        <v>4179</v>
      </c>
      <c r="L7" s="98">
        <v>9479</v>
      </c>
      <c r="M7" s="98">
        <v>1370</v>
      </c>
      <c r="N7" s="263">
        <v>271</v>
      </c>
      <c r="O7" s="98">
        <v>211669</v>
      </c>
      <c r="P7" s="98" t="s">
        <v>8</v>
      </c>
      <c r="Q7" s="98" t="s">
        <v>8</v>
      </c>
      <c r="R7" s="98">
        <v>18267</v>
      </c>
      <c r="S7" s="98">
        <v>19894</v>
      </c>
      <c r="T7" s="98">
        <v>84318</v>
      </c>
      <c r="U7" s="98">
        <v>31035</v>
      </c>
      <c r="V7" s="98">
        <v>51981</v>
      </c>
      <c r="W7" s="98">
        <v>5562</v>
      </c>
      <c r="X7" s="263">
        <v>612</v>
      </c>
      <c r="Y7" s="98">
        <v>11619</v>
      </c>
      <c r="Z7" s="98">
        <v>2009</v>
      </c>
      <c r="AA7" s="98">
        <v>1805</v>
      </c>
      <c r="AB7" s="98">
        <v>2081</v>
      </c>
      <c r="AC7" s="98">
        <v>2971</v>
      </c>
      <c r="AD7" s="98">
        <v>2475</v>
      </c>
      <c r="AE7" s="98">
        <v>244</v>
      </c>
      <c r="AF7" s="263">
        <v>34</v>
      </c>
      <c r="AG7" s="98">
        <v>2217</v>
      </c>
      <c r="AH7" s="98">
        <v>694</v>
      </c>
      <c r="AI7" s="98">
        <v>555</v>
      </c>
      <c r="AJ7" s="98">
        <v>730</v>
      </c>
      <c r="AK7" s="98">
        <v>238</v>
      </c>
      <c r="AL7" s="98">
        <v>9132</v>
      </c>
      <c r="AM7" s="263" t="s">
        <v>76</v>
      </c>
      <c r="AN7" s="290">
        <v>2010</v>
      </c>
    </row>
    <row r="8" spans="1:40" s="273" customFormat="1" ht="24.95" customHeight="1">
      <c r="A8" s="425">
        <v>2015</v>
      </c>
      <c r="B8" s="432">
        <v>310906</v>
      </c>
      <c r="C8" s="432" t="s">
        <v>336</v>
      </c>
      <c r="D8" s="432" t="s">
        <v>336</v>
      </c>
      <c r="E8" s="432">
        <v>64055</v>
      </c>
      <c r="F8" s="432"/>
      <c r="G8" s="432" t="s">
        <v>336</v>
      </c>
      <c r="H8" s="432">
        <v>20945</v>
      </c>
      <c r="I8" s="432">
        <v>11017</v>
      </c>
      <c r="J8" s="432">
        <v>12028</v>
      </c>
      <c r="K8" s="432">
        <v>5557</v>
      </c>
      <c r="L8" s="432">
        <v>13091</v>
      </c>
      <c r="M8" s="432">
        <v>1151</v>
      </c>
      <c r="N8" s="433">
        <v>266</v>
      </c>
      <c r="O8" s="432">
        <v>223714</v>
      </c>
      <c r="P8" s="432" t="s">
        <v>336</v>
      </c>
      <c r="Q8" s="432" t="s">
        <v>336</v>
      </c>
      <c r="R8" s="432">
        <v>16952</v>
      </c>
      <c r="S8" s="432">
        <v>19364</v>
      </c>
      <c r="T8" s="432">
        <v>84798</v>
      </c>
      <c r="U8" s="432">
        <v>33656</v>
      </c>
      <c r="V8" s="432">
        <v>60750</v>
      </c>
      <c r="W8" s="432">
        <v>7358</v>
      </c>
      <c r="X8" s="433">
        <v>836</v>
      </c>
      <c r="Y8" s="432">
        <v>13232</v>
      </c>
      <c r="Z8" s="432">
        <v>2292</v>
      </c>
      <c r="AA8" s="432">
        <v>1791</v>
      </c>
      <c r="AB8" s="432">
        <v>2201</v>
      </c>
      <c r="AC8" s="432">
        <v>3034</v>
      </c>
      <c r="AD8" s="432">
        <v>3531</v>
      </c>
      <c r="AE8" s="432">
        <v>341</v>
      </c>
      <c r="AF8" s="433">
        <v>42</v>
      </c>
      <c r="AG8" s="432">
        <v>2449</v>
      </c>
      <c r="AH8" s="432">
        <v>624</v>
      </c>
      <c r="AI8" s="432">
        <v>691</v>
      </c>
      <c r="AJ8" s="432">
        <v>898</v>
      </c>
      <c r="AK8" s="432">
        <v>236</v>
      </c>
      <c r="AL8" s="432">
        <v>7456</v>
      </c>
      <c r="AM8" s="433" t="s">
        <v>76</v>
      </c>
      <c r="AN8" s="434">
        <v>2015</v>
      </c>
    </row>
    <row r="9" spans="1:40" ht="24.95" customHeight="1">
      <c r="A9" s="97" t="s">
        <v>126</v>
      </c>
      <c r="B9" s="432">
        <v>14022</v>
      </c>
      <c r="C9" s="98" t="s">
        <v>336</v>
      </c>
      <c r="D9" s="98" t="s">
        <v>336</v>
      </c>
      <c r="E9" s="98">
        <v>11304</v>
      </c>
      <c r="F9" s="98" t="s">
        <v>336</v>
      </c>
      <c r="G9" s="98" t="s">
        <v>336</v>
      </c>
      <c r="H9" s="98">
        <v>11304</v>
      </c>
      <c r="I9" s="98" t="s">
        <v>76</v>
      </c>
      <c r="J9" s="98" t="s">
        <v>76</v>
      </c>
      <c r="K9" s="98" t="s">
        <v>76</v>
      </c>
      <c r="L9" s="98" t="s">
        <v>76</v>
      </c>
      <c r="M9" s="98" t="s">
        <v>76</v>
      </c>
      <c r="N9" s="263" t="s">
        <v>76</v>
      </c>
      <c r="O9" s="436" t="s">
        <v>337</v>
      </c>
      <c r="P9" s="98" t="s">
        <v>336</v>
      </c>
      <c r="Q9" s="98" t="s">
        <v>336</v>
      </c>
      <c r="R9" s="98" t="s">
        <v>76</v>
      </c>
      <c r="S9" s="98" t="s">
        <v>76</v>
      </c>
      <c r="T9" s="98" t="s">
        <v>76</v>
      </c>
      <c r="U9" s="98" t="s">
        <v>76</v>
      </c>
      <c r="V9" s="98" t="s">
        <v>76</v>
      </c>
      <c r="W9" s="98" t="s">
        <v>76</v>
      </c>
      <c r="X9" s="263" t="s">
        <v>76</v>
      </c>
      <c r="Y9" s="436" t="s">
        <v>337</v>
      </c>
      <c r="Z9" s="98" t="s">
        <v>76</v>
      </c>
      <c r="AA9" s="98" t="s">
        <v>76</v>
      </c>
      <c r="AB9" s="98" t="s">
        <v>76</v>
      </c>
      <c r="AC9" s="98" t="s">
        <v>76</v>
      </c>
      <c r="AD9" s="98" t="s">
        <v>76</v>
      </c>
      <c r="AE9" s="98" t="s">
        <v>76</v>
      </c>
      <c r="AF9" s="263" t="s">
        <v>76</v>
      </c>
      <c r="AG9" s="436" t="s">
        <v>337</v>
      </c>
      <c r="AH9" s="98" t="s">
        <v>76</v>
      </c>
      <c r="AI9" s="98" t="s">
        <v>76</v>
      </c>
      <c r="AJ9" s="98" t="s">
        <v>76</v>
      </c>
      <c r="AK9" s="98" t="s">
        <v>76</v>
      </c>
      <c r="AL9" s="98">
        <v>2718</v>
      </c>
      <c r="AM9" s="267" t="s">
        <v>76</v>
      </c>
      <c r="AN9" s="265" t="s">
        <v>126</v>
      </c>
    </row>
    <row r="10" spans="1:40" ht="24.95" customHeight="1">
      <c r="A10" s="97" t="s">
        <v>60</v>
      </c>
      <c r="B10" s="432">
        <v>17519</v>
      </c>
      <c r="C10" s="98" t="s">
        <v>336</v>
      </c>
      <c r="D10" s="98" t="s">
        <v>336</v>
      </c>
      <c r="E10" s="98">
        <v>17519</v>
      </c>
      <c r="F10" s="98" t="s">
        <v>336</v>
      </c>
      <c r="G10" s="98" t="s">
        <v>336</v>
      </c>
      <c r="H10" s="98">
        <v>9641</v>
      </c>
      <c r="I10" s="98">
        <v>7878</v>
      </c>
      <c r="J10" s="98" t="s">
        <v>76</v>
      </c>
      <c r="K10" s="98" t="s">
        <v>76</v>
      </c>
      <c r="L10" s="98" t="s">
        <v>76</v>
      </c>
      <c r="M10" s="98" t="s">
        <v>76</v>
      </c>
      <c r="N10" s="263" t="s">
        <v>76</v>
      </c>
      <c r="O10" s="436" t="s">
        <v>337</v>
      </c>
      <c r="P10" s="98" t="s">
        <v>336</v>
      </c>
      <c r="Q10" s="98" t="s">
        <v>336</v>
      </c>
      <c r="R10" s="98" t="s">
        <v>76</v>
      </c>
      <c r="S10" s="98" t="s">
        <v>76</v>
      </c>
      <c r="T10" s="98" t="s">
        <v>76</v>
      </c>
      <c r="U10" s="98" t="s">
        <v>76</v>
      </c>
      <c r="V10" s="98" t="s">
        <v>76</v>
      </c>
      <c r="W10" s="98" t="s">
        <v>76</v>
      </c>
      <c r="X10" s="263" t="s">
        <v>76</v>
      </c>
      <c r="Y10" s="436" t="s">
        <v>337</v>
      </c>
      <c r="Z10" s="98" t="s">
        <v>76</v>
      </c>
      <c r="AA10" s="98" t="s">
        <v>76</v>
      </c>
      <c r="AB10" s="98" t="s">
        <v>76</v>
      </c>
      <c r="AC10" s="98" t="s">
        <v>76</v>
      </c>
      <c r="AD10" s="98" t="s">
        <v>76</v>
      </c>
      <c r="AE10" s="98" t="s">
        <v>76</v>
      </c>
      <c r="AF10" s="263" t="s">
        <v>76</v>
      </c>
      <c r="AG10" s="436" t="s">
        <v>337</v>
      </c>
      <c r="AH10" s="98" t="s">
        <v>76</v>
      </c>
      <c r="AI10" s="98" t="s">
        <v>76</v>
      </c>
      <c r="AJ10" s="98" t="s">
        <v>76</v>
      </c>
      <c r="AK10" s="98" t="s">
        <v>76</v>
      </c>
      <c r="AL10" s="98" t="s">
        <v>76</v>
      </c>
      <c r="AM10" s="267" t="s">
        <v>76</v>
      </c>
      <c r="AN10" s="265" t="s">
        <v>60</v>
      </c>
    </row>
    <row r="11" spans="1:40" ht="24.95" customHeight="1">
      <c r="A11" s="97" t="s">
        <v>61</v>
      </c>
      <c r="B11" s="432">
        <v>20567</v>
      </c>
      <c r="C11" s="98" t="s">
        <v>336</v>
      </c>
      <c r="D11" s="98" t="s">
        <v>336</v>
      </c>
      <c r="E11" s="98">
        <v>18732</v>
      </c>
      <c r="F11" s="98" t="s">
        <v>336</v>
      </c>
      <c r="G11" s="98" t="s">
        <v>336</v>
      </c>
      <c r="H11" s="98" t="s">
        <v>76</v>
      </c>
      <c r="I11" s="98">
        <v>3139</v>
      </c>
      <c r="J11" s="98">
        <v>12026</v>
      </c>
      <c r="K11" s="98">
        <v>1537</v>
      </c>
      <c r="L11" s="98">
        <v>2030</v>
      </c>
      <c r="M11" s="98" t="s">
        <v>76</v>
      </c>
      <c r="N11" s="263" t="s">
        <v>76</v>
      </c>
      <c r="O11" s="432">
        <v>1671</v>
      </c>
      <c r="P11" s="98" t="s">
        <v>336</v>
      </c>
      <c r="Q11" s="98" t="s">
        <v>336</v>
      </c>
      <c r="R11" s="98" t="s">
        <v>76</v>
      </c>
      <c r="S11" s="98">
        <v>65</v>
      </c>
      <c r="T11" s="98">
        <v>1606</v>
      </c>
      <c r="U11" s="98" t="s">
        <v>76</v>
      </c>
      <c r="V11" s="98" t="s">
        <v>76</v>
      </c>
      <c r="W11" s="98" t="s">
        <v>76</v>
      </c>
      <c r="X11" s="263" t="s">
        <v>76</v>
      </c>
      <c r="Y11" s="432">
        <v>163</v>
      </c>
      <c r="Z11" s="98" t="s">
        <v>76</v>
      </c>
      <c r="AA11" s="98">
        <v>23</v>
      </c>
      <c r="AB11" s="98">
        <v>111</v>
      </c>
      <c r="AC11" s="98">
        <v>6</v>
      </c>
      <c r="AD11" s="98">
        <v>23</v>
      </c>
      <c r="AE11" s="98" t="s">
        <v>76</v>
      </c>
      <c r="AF11" s="263" t="s">
        <v>76</v>
      </c>
      <c r="AG11" s="436" t="s">
        <v>337</v>
      </c>
      <c r="AH11" s="98" t="s">
        <v>76</v>
      </c>
      <c r="AI11" s="98" t="s">
        <v>76</v>
      </c>
      <c r="AJ11" s="98" t="s">
        <v>76</v>
      </c>
      <c r="AK11" s="98" t="s">
        <v>76</v>
      </c>
      <c r="AL11" s="98">
        <v>1</v>
      </c>
      <c r="AM11" s="267" t="s">
        <v>76</v>
      </c>
      <c r="AN11" s="265" t="s">
        <v>61</v>
      </c>
    </row>
    <row r="12" spans="1:40" ht="24.95" customHeight="1">
      <c r="A12" s="97" t="s">
        <v>62</v>
      </c>
      <c r="B12" s="432">
        <v>20678</v>
      </c>
      <c r="C12" s="98" t="s">
        <v>336</v>
      </c>
      <c r="D12" s="98" t="s">
        <v>336</v>
      </c>
      <c r="E12" s="98">
        <v>12368</v>
      </c>
      <c r="F12" s="98" t="s">
        <v>336</v>
      </c>
      <c r="G12" s="98" t="s">
        <v>336</v>
      </c>
      <c r="H12" s="98" t="s">
        <v>76</v>
      </c>
      <c r="I12" s="98" t="s">
        <v>76</v>
      </c>
      <c r="J12" s="98">
        <v>2</v>
      </c>
      <c r="K12" s="98">
        <v>3386</v>
      </c>
      <c r="L12" s="98">
        <v>8882</v>
      </c>
      <c r="M12" s="98">
        <v>98</v>
      </c>
      <c r="N12" s="263" t="s">
        <v>76</v>
      </c>
      <c r="O12" s="432">
        <v>7591</v>
      </c>
      <c r="P12" s="98" t="s">
        <v>336</v>
      </c>
      <c r="Q12" s="98" t="s">
        <v>336</v>
      </c>
      <c r="R12" s="98">
        <v>1</v>
      </c>
      <c r="S12" s="98">
        <v>41</v>
      </c>
      <c r="T12" s="98">
        <v>2936</v>
      </c>
      <c r="U12" s="98">
        <v>2911</v>
      </c>
      <c r="V12" s="98">
        <v>1697</v>
      </c>
      <c r="W12" s="98">
        <v>5</v>
      </c>
      <c r="X12" s="263" t="s">
        <v>76</v>
      </c>
      <c r="Y12" s="432">
        <v>664</v>
      </c>
      <c r="Z12" s="98" t="s">
        <v>76</v>
      </c>
      <c r="AA12" s="98">
        <v>45</v>
      </c>
      <c r="AB12" s="98">
        <v>111</v>
      </c>
      <c r="AC12" s="98">
        <v>313</v>
      </c>
      <c r="AD12" s="98">
        <v>195</v>
      </c>
      <c r="AE12" s="98" t="s">
        <v>76</v>
      </c>
      <c r="AF12" s="263" t="s">
        <v>76</v>
      </c>
      <c r="AG12" s="432">
        <v>55</v>
      </c>
      <c r="AH12" s="98">
        <v>26</v>
      </c>
      <c r="AI12" s="98">
        <v>29</v>
      </c>
      <c r="AJ12" s="98" t="s">
        <v>76</v>
      </c>
      <c r="AK12" s="98" t="s">
        <v>76</v>
      </c>
      <c r="AL12" s="98" t="s">
        <v>76</v>
      </c>
      <c r="AM12" s="267" t="s">
        <v>76</v>
      </c>
      <c r="AN12" s="265" t="s">
        <v>62</v>
      </c>
    </row>
    <row r="13" spans="1:40" ht="24.95" customHeight="1">
      <c r="A13" s="97" t="s">
        <v>63</v>
      </c>
      <c r="B13" s="432">
        <v>19954</v>
      </c>
      <c r="C13" s="98" t="s">
        <v>336</v>
      </c>
      <c r="D13" s="98" t="s">
        <v>336</v>
      </c>
      <c r="E13" s="98">
        <v>2101</v>
      </c>
      <c r="F13" s="98" t="s">
        <v>336</v>
      </c>
      <c r="G13" s="98" t="s">
        <v>336</v>
      </c>
      <c r="H13" s="98" t="s">
        <v>76</v>
      </c>
      <c r="I13" s="98" t="s">
        <v>76</v>
      </c>
      <c r="J13" s="98" t="s">
        <v>76</v>
      </c>
      <c r="K13" s="98">
        <v>304</v>
      </c>
      <c r="L13" s="98">
        <v>1410</v>
      </c>
      <c r="M13" s="98">
        <v>335</v>
      </c>
      <c r="N13" s="263">
        <v>52</v>
      </c>
      <c r="O13" s="432">
        <v>16519</v>
      </c>
      <c r="P13" s="98" t="s">
        <v>336</v>
      </c>
      <c r="Q13" s="98" t="s">
        <v>336</v>
      </c>
      <c r="R13" s="98">
        <v>1</v>
      </c>
      <c r="S13" s="98">
        <v>66</v>
      </c>
      <c r="T13" s="98">
        <v>2469</v>
      </c>
      <c r="U13" s="98">
        <v>4258</v>
      </c>
      <c r="V13" s="98">
        <v>9180</v>
      </c>
      <c r="W13" s="98">
        <v>531</v>
      </c>
      <c r="X13" s="263">
        <v>14</v>
      </c>
      <c r="Y13" s="432">
        <v>1125</v>
      </c>
      <c r="Z13" s="98" t="s">
        <v>76</v>
      </c>
      <c r="AA13" s="98">
        <v>22</v>
      </c>
      <c r="AB13" s="98">
        <v>92</v>
      </c>
      <c r="AC13" s="98">
        <v>556</v>
      </c>
      <c r="AD13" s="98">
        <v>452</v>
      </c>
      <c r="AE13" s="98">
        <v>3</v>
      </c>
      <c r="AF13" s="263" t="s">
        <v>76</v>
      </c>
      <c r="AG13" s="432">
        <v>196</v>
      </c>
      <c r="AH13" s="98">
        <v>29</v>
      </c>
      <c r="AI13" s="98">
        <v>110</v>
      </c>
      <c r="AJ13" s="98">
        <v>42</v>
      </c>
      <c r="AK13" s="98">
        <v>15</v>
      </c>
      <c r="AL13" s="98">
        <v>13</v>
      </c>
      <c r="AM13" s="267" t="s">
        <v>76</v>
      </c>
      <c r="AN13" s="265" t="s">
        <v>63</v>
      </c>
    </row>
    <row r="14" spans="1:40" ht="24.95" customHeight="1">
      <c r="A14" s="97" t="s">
        <v>64</v>
      </c>
      <c r="B14" s="432">
        <v>26508</v>
      </c>
      <c r="C14" s="98" t="s">
        <v>336</v>
      </c>
      <c r="D14" s="98" t="s">
        <v>336</v>
      </c>
      <c r="E14" s="98">
        <v>711</v>
      </c>
      <c r="F14" s="98" t="s">
        <v>336</v>
      </c>
      <c r="G14" s="98" t="s">
        <v>336</v>
      </c>
      <c r="H14" s="98" t="s">
        <v>76</v>
      </c>
      <c r="I14" s="98" t="s">
        <v>76</v>
      </c>
      <c r="J14" s="98" t="s">
        <v>76</v>
      </c>
      <c r="K14" s="98">
        <v>104</v>
      </c>
      <c r="L14" s="98">
        <v>240</v>
      </c>
      <c r="M14" s="98">
        <v>294</v>
      </c>
      <c r="N14" s="263">
        <v>73</v>
      </c>
      <c r="O14" s="432">
        <v>24077</v>
      </c>
      <c r="P14" s="98" t="s">
        <v>336</v>
      </c>
      <c r="Q14" s="98" t="s">
        <v>336</v>
      </c>
      <c r="R14" s="98" t="s">
        <v>76</v>
      </c>
      <c r="S14" s="98">
        <v>176</v>
      </c>
      <c r="T14" s="98">
        <v>4927</v>
      </c>
      <c r="U14" s="98">
        <v>6599</v>
      </c>
      <c r="V14" s="98">
        <v>11002</v>
      </c>
      <c r="W14" s="98">
        <v>1301</v>
      </c>
      <c r="X14" s="263">
        <v>72</v>
      </c>
      <c r="Y14" s="432">
        <v>1381</v>
      </c>
      <c r="Z14" s="98" t="s">
        <v>76</v>
      </c>
      <c r="AA14" s="98">
        <v>43</v>
      </c>
      <c r="AB14" s="98">
        <v>138</v>
      </c>
      <c r="AC14" s="98">
        <v>643</v>
      </c>
      <c r="AD14" s="98">
        <v>532</v>
      </c>
      <c r="AE14" s="98">
        <v>21</v>
      </c>
      <c r="AF14" s="263">
        <v>4</v>
      </c>
      <c r="AG14" s="432">
        <v>334</v>
      </c>
      <c r="AH14" s="98">
        <v>79</v>
      </c>
      <c r="AI14" s="98">
        <v>117</v>
      </c>
      <c r="AJ14" s="98">
        <v>117</v>
      </c>
      <c r="AK14" s="98">
        <v>21</v>
      </c>
      <c r="AL14" s="98">
        <v>5</v>
      </c>
      <c r="AM14" s="267" t="s">
        <v>76</v>
      </c>
      <c r="AN14" s="265" t="s">
        <v>64</v>
      </c>
    </row>
    <row r="15" spans="1:40" ht="24.95" customHeight="1">
      <c r="A15" s="97" t="s">
        <v>65</v>
      </c>
      <c r="B15" s="432">
        <v>28862</v>
      </c>
      <c r="C15" s="98" t="s">
        <v>336</v>
      </c>
      <c r="D15" s="98" t="s">
        <v>336</v>
      </c>
      <c r="E15" s="98">
        <v>522</v>
      </c>
      <c r="F15" s="98" t="s">
        <v>336</v>
      </c>
      <c r="G15" s="98" t="s">
        <v>336</v>
      </c>
      <c r="H15" s="98" t="s">
        <v>76</v>
      </c>
      <c r="I15" s="98" t="s">
        <v>76</v>
      </c>
      <c r="J15" s="98" t="s">
        <v>76</v>
      </c>
      <c r="K15" s="98">
        <v>117</v>
      </c>
      <c r="L15" s="98">
        <v>165</v>
      </c>
      <c r="M15" s="98">
        <v>162</v>
      </c>
      <c r="N15" s="263">
        <v>78</v>
      </c>
      <c r="O15" s="432">
        <v>26700</v>
      </c>
      <c r="P15" s="98" t="s">
        <v>336</v>
      </c>
      <c r="Q15" s="98" t="s">
        <v>336</v>
      </c>
      <c r="R15" s="98">
        <v>3</v>
      </c>
      <c r="S15" s="98">
        <v>122</v>
      </c>
      <c r="T15" s="98">
        <v>7172</v>
      </c>
      <c r="U15" s="98">
        <v>6477</v>
      </c>
      <c r="V15" s="98">
        <v>11175</v>
      </c>
      <c r="W15" s="98">
        <v>1584</v>
      </c>
      <c r="X15" s="263">
        <v>167</v>
      </c>
      <c r="Y15" s="432">
        <v>1180</v>
      </c>
      <c r="Z15" s="98" t="s">
        <v>76</v>
      </c>
      <c r="AA15" s="98">
        <v>51</v>
      </c>
      <c r="AB15" s="98">
        <v>184</v>
      </c>
      <c r="AC15" s="98">
        <v>361</v>
      </c>
      <c r="AD15" s="98">
        <v>513</v>
      </c>
      <c r="AE15" s="98">
        <v>71</v>
      </c>
      <c r="AF15" s="263" t="s">
        <v>76</v>
      </c>
      <c r="AG15" s="432">
        <v>424</v>
      </c>
      <c r="AH15" s="98">
        <v>66</v>
      </c>
      <c r="AI15" s="98">
        <v>112</v>
      </c>
      <c r="AJ15" s="98">
        <v>186</v>
      </c>
      <c r="AK15" s="98">
        <v>60</v>
      </c>
      <c r="AL15" s="98">
        <v>36</v>
      </c>
      <c r="AM15" s="267" t="s">
        <v>76</v>
      </c>
      <c r="AN15" s="265" t="s">
        <v>65</v>
      </c>
    </row>
    <row r="16" spans="1:40" ht="24.95" customHeight="1">
      <c r="A16" s="97" t="s">
        <v>66</v>
      </c>
      <c r="B16" s="432">
        <v>31135</v>
      </c>
      <c r="C16" s="98" t="s">
        <v>336</v>
      </c>
      <c r="D16" s="98" t="s">
        <v>336</v>
      </c>
      <c r="E16" s="98">
        <v>411</v>
      </c>
      <c r="F16" s="98" t="s">
        <v>336</v>
      </c>
      <c r="G16" s="98" t="s">
        <v>336</v>
      </c>
      <c r="H16" s="98" t="s">
        <v>76</v>
      </c>
      <c r="I16" s="98" t="s">
        <v>76</v>
      </c>
      <c r="J16" s="98" t="s">
        <v>76</v>
      </c>
      <c r="K16" s="98">
        <v>48</v>
      </c>
      <c r="L16" s="98">
        <v>175</v>
      </c>
      <c r="M16" s="98">
        <v>159</v>
      </c>
      <c r="N16" s="263">
        <v>29</v>
      </c>
      <c r="O16" s="432">
        <v>29112</v>
      </c>
      <c r="P16" s="98" t="s">
        <v>336</v>
      </c>
      <c r="Q16" s="98" t="s">
        <v>336</v>
      </c>
      <c r="R16" s="98">
        <v>14</v>
      </c>
      <c r="S16" s="98">
        <v>361</v>
      </c>
      <c r="T16" s="98">
        <v>12127</v>
      </c>
      <c r="U16" s="98">
        <v>5245</v>
      </c>
      <c r="V16" s="98">
        <v>9323</v>
      </c>
      <c r="W16" s="98">
        <v>1838</v>
      </c>
      <c r="X16" s="263">
        <v>204</v>
      </c>
      <c r="Y16" s="432">
        <v>1139</v>
      </c>
      <c r="Z16" s="98">
        <v>6</v>
      </c>
      <c r="AA16" s="98">
        <v>28</v>
      </c>
      <c r="AB16" s="98">
        <v>198</v>
      </c>
      <c r="AC16" s="98">
        <v>407</v>
      </c>
      <c r="AD16" s="98">
        <v>384</v>
      </c>
      <c r="AE16" s="98">
        <v>106</v>
      </c>
      <c r="AF16" s="263">
        <v>10</v>
      </c>
      <c r="AG16" s="432">
        <v>465</v>
      </c>
      <c r="AH16" s="98">
        <v>127</v>
      </c>
      <c r="AI16" s="98">
        <v>74</v>
      </c>
      <c r="AJ16" s="98">
        <v>221</v>
      </c>
      <c r="AK16" s="98">
        <v>43</v>
      </c>
      <c r="AL16" s="98">
        <v>8</v>
      </c>
      <c r="AM16" s="267" t="s">
        <v>76</v>
      </c>
      <c r="AN16" s="265" t="s">
        <v>66</v>
      </c>
    </row>
    <row r="17" spans="1:40" ht="24.95" customHeight="1">
      <c r="A17" s="97" t="s">
        <v>67</v>
      </c>
      <c r="B17" s="432">
        <v>28785</v>
      </c>
      <c r="C17" s="98" t="s">
        <v>336</v>
      </c>
      <c r="D17" s="98" t="s">
        <v>336</v>
      </c>
      <c r="E17" s="98">
        <v>289</v>
      </c>
      <c r="F17" s="98" t="s">
        <v>336</v>
      </c>
      <c r="G17" s="98" t="s">
        <v>336</v>
      </c>
      <c r="H17" s="98" t="s">
        <v>76</v>
      </c>
      <c r="I17" s="98" t="s">
        <v>76</v>
      </c>
      <c r="J17" s="98" t="s">
        <v>76</v>
      </c>
      <c r="K17" s="98">
        <v>61</v>
      </c>
      <c r="L17" s="98">
        <v>129</v>
      </c>
      <c r="M17" s="98">
        <v>83</v>
      </c>
      <c r="N17" s="263">
        <v>16</v>
      </c>
      <c r="O17" s="432">
        <v>27332</v>
      </c>
      <c r="P17" s="98" t="s">
        <v>336</v>
      </c>
      <c r="Q17" s="98" t="s">
        <v>336</v>
      </c>
      <c r="R17" s="98">
        <v>226</v>
      </c>
      <c r="S17" s="98">
        <v>1081</v>
      </c>
      <c r="T17" s="98">
        <v>14223</v>
      </c>
      <c r="U17" s="98">
        <v>3579</v>
      </c>
      <c r="V17" s="98">
        <v>7310</v>
      </c>
      <c r="W17" s="98">
        <v>785</v>
      </c>
      <c r="X17" s="263">
        <v>128</v>
      </c>
      <c r="Y17" s="432">
        <v>790</v>
      </c>
      <c r="Z17" s="98">
        <v>31</v>
      </c>
      <c r="AA17" s="98">
        <v>45</v>
      </c>
      <c r="AB17" s="98">
        <v>146</v>
      </c>
      <c r="AC17" s="98">
        <v>193</v>
      </c>
      <c r="AD17" s="98">
        <v>294</v>
      </c>
      <c r="AE17" s="98">
        <v>59</v>
      </c>
      <c r="AF17" s="263">
        <v>22</v>
      </c>
      <c r="AG17" s="432">
        <v>347</v>
      </c>
      <c r="AH17" s="98">
        <v>102</v>
      </c>
      <c r="AI17" s="98">
        <v>110</v>
      </c>
      <c r="AJ17" s="98">
        <v>103</v>
      </c>
      <c r="AK17" s="98">
        <v>32</v>
      </c>
      <c r="AL17" s="98">
        <v>27</v>
      </c>
      <c r="AM17" s="267" t="s">
        <v>76</v>
      </c>
      <c r="AN17" s="265" t="s">
        <v>67</v>
      </c>
    </row>
    <row r="18" spans="1:40" ht="24.95" customHeight="1">
      <c r="A18" s="97" t="s">
        <v>68</v>
      </c>
      <c r="B18" s="432">
        <v>26731</v>
      </c>
      <c r="C18" s="98" t="s">
        <v>336</v>
      </c>
      <c r="D18" s="98" t="s">
        <v>336</v>
      </c>
      <c r="E18" s="98">
        <v>42</v>
      </c>
      <c r="F18" s="98" t="s">
        <v>336</v>
      </c>
      <c r="G18" s="98" t="s">
        <v>336</v>
      </c>
      <c r="H18" s="98" t="s">
        <v>76</v>
      </c>
      <c r="I18" s="98" t="s">
        <v>76</v>
      </c>
      <c r="J18" s="98" t="s">
        <v>76</v>
      </c>
      <c r="K18" s="98" t="s">
        <v>76</v>
      </c>
      <c r="L18" s="98">
        <v>29</v>
      </c>
      <c r="M18" s="98">
        <v>7</v>
      </c>
      <c r="N18" s="263">
        <v>6</v>
      </c>
      <c r="O18" s="432">
        <v>25327</v>
      </c>
      <c r="P18" s="98" t="s">
        <v>336</v>
      </c>
      <c r="Q18" s="98" t="s">
        <v>336</v>
      </c>
      <c r="R18" s="98">
        <v>1061</v>
      </c>
      <c r="S18" s="98">
        <v>2878</v>
      </c>
      <c r="T18" s="98">
        <v>13401</v>
      </c>
      <c r="U18" s="98">
        <v>2185</v>
      </c>
      <c r="V18" s="98">
        <v>5164</v>
      </c>
      <c r="W18" s="98">
        <v>559</v>
      </c>
      <c r="X18" s="263">
        <v>79</v>
      </c>
      <c r="Y18" s="432">
        <v>1087</v>
      </c>
      <c r="Z18" s="98">
        <v>44</v>
      </c>
      <c r="AA18" s="98">
        <v>193</v>
      </c>
      <c r="AB18" s="98">
        <v>273</v>
      </c>
      <c r="AC18" s="98">
        <v>166</v>
      </c>
      <c r="AD18" s="98">
        <v>383</v>
      </c>
      <c r="AE18" s="98">
        <v>28</v>
      </c>
      <c r="AF18" s="263" t="s">
        <v>76</v>
      </c>
      <c r="AG18" s="432">
        <v>239</v>
      </c>
      <c r="AH18" s="98">
        <v>97</v>
      </c>
      <c r="AI18" s="98">
        <v>36</v>
      </c>
      <c r="AJ18" s="98">
        <v>85</v>
      </c>
      <c r="AK18" s="98">
        <v>21</v>
      </c>
      <c r="AL18" s="98">
        <v>36</v>
      </c>
      <c r="AM18" s="267" t="s">
        <v>76</v>
      </c>
      <c r="AN18" s="265" t="s">
        <v>68</v>
      </c>
    </row>
    <row r="19" spans="1:40" ht="24.95" customHeight="1">
      <c r="A19" s="97" t="s">
        <v>69</v>
      </c>
      <c r="B19" s="432">
        <v>24918</v>
      </c>
      <c r="C19" s="98" t="s">
        <v>336</v>
      </c>
      <c r="D19" s="98" t="s">
        <v>336</v>
      </c>
      <c r="E19" s="98">
        <v>56</v>
      </c>
      <c r="F19" s="98" t="s">
        <v>336</v>
      </c>
      <c r="G19" s="98" t="s">
        <v>336</v>
      </c>
      <c r="H19" s="98" t="s">
        <v>76</v>
      </c>
      <c r="I19" s="98" t="s">
        <v>76</v>
      </c>
      <c r="J19" s="98" t="s">
        <v>76</v>
      </c>
      <c r="K19" s="98" t="s">
        <v>76</v>
      </c>
      <c r="L19" s="98">
        <v>31</v>
      </c>
      <c r="M19" s="98">
        <v>13</v>
      </c>
      <c r="N19" s="263">
        <v>12</v>
      </c>
      <c r="O19" s="432">
        <v>23454</v>
      </c>
      <c r="P19" s="98" t="s">
        <v>336</v>
      </c>
      <c r="Q19" s="98" t="s">
        <v>336</v>
      </c>
      <c r="R19" s="98">
        <v>2179</v>
      </c>
      <c r="S19" s="98">
        <v>4622</v>
      </c>
      <c r="T19" s="98">
        <v>11747</v>
      </c>
      <c r="U19" s="98">
        <v>1451</v>
      </c>
      <c r="V19" s="98">
        <v>2958</v>
      </c>
      <c r="W19" s="98">
        <v>424</v>
      </c>
      <c r="X19" s="263">
        <v>73</v>
      </c>
      <c r="Y19" s="432">
        <v>1154</v>
      </c>
      <c r="Z19" s="98">
        <v>194</v>
      </c>
      <c r="AA19" s="98">
        <v>328</v>
      </c>
      <c r="AB19" s="98">
        <v>284</v>
      </c>
      <c r="AC19" s="98">
        <v>105</v>
      </c>
      <c r="AD19" s="98">
        <v>210</v>
      </c>
      <c r="AE19" s="98">
        <v>33</v>
      </c>
      <c r="AF19" s="263" t="s">
        <v>76</v>
      </c>
      <c r="AG19" s="432">
        <v>203</v>
      </c>
      <c r="AH19" s="98">
        <v>41</v>
      </c>
      <c r="AI19" s="98">
        <v>63</v>
      </c>
      <c r="AJ19" s="98">
        <v>80</v>
      </c>
      <c r="AK19" s="98">
        <v>19</v>
      </c>
      <c r="AL19" s="98">
        <v>51</v>
      </c>
      <c r="AM19" s="267" t="s">
        <v>76</v>
      </c>
      <c r="AN19" s="265" t="s">
        <v>69</v>
      </c>
    </row>
    <row r="20" spans="1:40" ht="24.95" customHeight="1">
      <c r="A20" s="97" t="s">
        <v>70</v>
      </c>
      <c r="B20" s="432">
        <v>17072</v>
      </c>
      <c r="C20" s="98" t="s">
        <v>336</v>
      </c>
      <c r="D20" s="98" t="s">
        <v>336</v>
      </c>
      <c r="E20" s="98" t="s">
        <v>76</v>
      </c>
      <c r="F20" s="98" t="s">
        <v>336</v>
      </c>
      <c r="G20" s="98" t="s">
        <v>336</v>
      </c>
      <c r="H20" s="98" t="s">
        <v>76</v>
      </c>
      <c r="I20" s="98" t="s">
        <v>76</v>
      </c>
      <c r="J20" s="98" t="s">
        <v>76</v>
      </c>
      <c r="K20" s="98" t="s">
        <v>76</v>
      </c>
      <c r="L20" s="98" t="s">
        <v>76</v>
      </c>
      <c r="M20" s="98" t="s">
        <v>76</v>
      </c>
      <c r="N20" s="263" t="s">
        <v>76</v>
      </c>
      <c r="O20" s="432">
        <v>15511</v>
      </c>
      <c r="P20" s="98" t="s">
        <v>336</v>
      </c>
      <c r="Q20" s="98" t="s">
        <v>336</v>
      </c>
      <c r="R20" s="98">
        <v>2774</v>
      </c>
      <c r="S20" s="98">
        <v>3920</v>
      </c>
      <c r="T20" s="98">
        <v>6776</v>
      </c>
      <c r="U20" s="98">
        <v>568</v>
      </c>
      <c r="V20" s="98">
        <v>1237</v>
      </c>
      <c r="W20" s="98">
        <v>196</v>
      </c>
      <c r="X20" s="263">
        <v>40</v>
      </c>
      <c r="Y20" s="432">
        <v>1223</v>
      </c>
      <c r="Z20" s="98">
        <v>297</v>
      </c>
      <c r="AA20" s="98">
        <v>304</v>
      </c>
      <c r="AB20" s="98">
        <v>290</v>
      </c>
      <c r="AC20" s="98">
        <v>125</v>
      </c>
      <c r="AD20" s="98">
        <v>189</v>
      </c>
      <c r="AE20" s="98">
        <v>12</v>
      </c>
      <c r="AF20" s="263">
        <v>6</v>
      </c>
      <c r="AG20" s="432">
        <v>80</v>
      </c>
      <c r="AH20" s="98">
        <v>23</v>
      </c>
      <c r="AI20" s="98">
        <v>16</v>
      </c>
      <c r="AJ20" s="98">
        <v>28</v>
      </c>
      <c r="AK20" s="98">
        <v>13</v>
      </c>
      <c r="AL20" s="98">
        <v>258</v>
      </c>
      <c r="AM20" s="267" t="s">
        <v>76</v>
      </c>
      <c r="AN20" s="265" t="s">
        <v>70</v>
      </c>
    </row>
    <row r="21" spans="1:40" ht="24.95" customHeight="1">
      <c r="A21" s="97" t="s">
        <v>71</v>
      </c>
      <c r="B21" s="432">
        <v>12165</v>
      </c>
      <c r="C21" s="98" t="s">
        <v>336</v>
      </c>
      <c r="D21" s="98" t="s">
        <v>336</v>
      </c>
      <c r="E21" s="98" t="s">
        <v>76</v>
      </c>
      <c r="F21" s="98" t="s">
        <v>291</v>
      </c>
      <c r="G21" s="98" t="s">
        <v>291</v>
      </c>
      <c r="H21" s="98" t="s">
        <v>76</v>
      </c>
      <c r="I21" s="98" t="s">
        <v>76</v>
      </c>
      <c r="J21" s="98" t="s">
        <v>76</v>
      </c>
      <c r="K21" s="98" t="s">
        <v>76</v>
      </c>
      <c r="L21" s="98" t="s">
        <v>76</v>
      </c>
      <c r="M21" s="98" t="s">
        <v>76</v>
      </c>
      <c r="N21" s="263" t="s">
        <v>76</v>
      </c>
      <c r="O21" s="432">
        <v>10706</v>
      </c>
      <c r="P21" s="98" t="s">
        <v>291</v>
      </c>
      <c r="Q21" s="98" t="s">
        <v>291</v>
      </c>
      <c r="R21" s="98">
        <v>3389</v>
      </c>
      <c r="S21" s="98">
        <v>2602</v>
      </c>
      <c r="T21" s="98">
        <v>3758</v>
      </c>
      <c r="U21" s="98">
        <v>176</v>
      </c>
      <c r="V21" s="98">
        <v>693</v>
      </c>
      <c r="W21" s="98">
        <v>61</v>
      </c>
      <c r="X21" s="263">
        <v>27</v>
      </c>
      <c r="Y21" s="432">
        <v>912</v>
      </c>
      <c r="Z21" s="98">
        <v>285</v>
      </c>
      <c r="AA21" s="98">
        <v>219</v>
      </c>
      <c r="AB21" s="98">
        <v>178</v>
      </c>
      <c r="AC21" s="98">
        <v>72</v>
      </c>
      <c r="AD21" s="98">
        <v>150</v>
      </c>
      <c r="AE21" s="98">
        <v>8</v>
      </c>
      <c r="AF21" s="263" t="s">
        <v>76</v>
      </c>
      <c r="AG21" s="432">
        <v>45</v>
      </c>
      <c r="AH21" s="98">
        <v>7</v>
      </c>
      <c r="AI21" s="98">
        <v>12</v>
      </c>
      <c r="AJ21" s="98">
        <v>14</v>
      </c>
      <c r="AK21" s="98">
        <v>12</v>
      </c>
      <c r="AL21" s="98">
        <v>502</v>
      </c>
      <c r="AM21" s="267" t="s">
        <v>76</v>
      </c>
      <c r="AN21" s="265" t="s">
        <v>71</v>
      </c>
    </row>
    <row r="22" spans="1:40" ht="24.95" customHeight="1">
      <c r="A22" s="97" t="s">
        <v>72</v>
      </c>
      <c r="B22" s="432">
        <v>9277</v>
      </c>
      <c r="C22" s="98" t="s">
        <v>291</v>
      </c>
      <c r="D22" s="98" t="s">
        <v>291</v>
      </c>
      <c r="E22" s="98" t="s">
        <v>76</v>
      </c>
      <c r="F22" s="98" t="s">
        <v>291</v>
      </c>
      <c r="G22" s="98" t="s">
        <v>291</v>
      </c>
      <c r="H22" s="98" t="s">
        <v>76</v>
      </c>
      <c r="I22" s="98" t="s">
        <v>76</v>
      </c>
      <c r="J22" s="98" t="s">
        <v>76</v>
      </c>
      <c r="K22" s="98" t="s">
        <v>76</v>
      </c>
      <c r="L22" s="98" t="s">
        <v>76</v>
      </c>
      <c r="M22" s="98" t="s">
        <v>76</v>
      </c>
      <c r="N22" s="263" t="s">
        <v>76</v>
      </c>
      <c r="O22" s="432">
        <v>7475</v>
      </c>
      <c r="P22" s="98" t="s">
        <v>291</v>
      </c>
      <c r="Q22" s="98" t="s">
        <v>291</v>
      </c>
      <c r="R22" s="98">
        <v>3120</v>
      </c>
      <c r="S22" s="98">
        <v>1929</v>
      </c>
      <c r="T22" s="98">
        <v>1853</v>
      </c>
      <c r="U22" s="98">
        <v>69</v>
      </c>
      <c r="V22" s="98">
        <v>435</v>
      </c>
      <c r="W22" s="98">
        <v>61</v>
      </c>
      <c r="X22" s="263">
        <v>8</v>
      </c>
      <c r="Y22" s="432">
        <v>971</v>
      </c>
      <c r="Z22" s="98">
        <v>520</v>
      </c>
      <c r="AA22" s="98">
        <v>229</v>
      </c>
      <c r="AB22" s="98">
        <v>97</v>
      </c>
      <c r="AC22" s="98">
        <v>28</v>
      </c>
      <c r="AD22" s="98">
        <v>97</v>
      </c>
      <c r="AE22" s="98" t="s">
        <v>76</v>
      </c>
      <c r="AF22" s="263" t="s">
        <v>76</v>
      </c>
      <c r="AG22" s="432">
        <v>25</v>
      </c>
      <c r="AH22" s="98">
        <v>6</v>
      </c>
      <c r="AI22" s="98">
        <v>11</v>
      </c>
      <c r="AJ22" s="98">
        <v>8</v>
      </c>
      <c r="AK22" s="98" t="s">
        <v>76</v>
      </c>
      <c r="AL22" s="98">
        <v>806</v>
      </c>
      <c r="AM22" s="267" t="s">
        <v>76</v>
      </c>
      <c r="AN22" s="265" t="s">
        <v>72</v>
      </c>
    </row>
    <row r="23" spans="1:40" ht="24.95" customHeight="1">
      <c r="A23" s="97" t="s">
        <v>73</v>
      </c>
      <c r="B23" s="432">
        <v>6569</v>
      </c>
      <c r="C23" s="98" t="s">
        <v>291</v>
      </c>
      <c r="D23" s="98" t="s">
        <v>291</v>
      </c>
      <c r="E23" s="98" t="s">
        <v>76</v>
      </c>
      <c r="F23" s="98" t="s">
        <v>291</v>
      </c>
      <c r="G23" s="98" t="s">
        <v>291</v>
      </c>
      <c r="H23" s="98" t="s">
        <v>76</v>
      </c>
      <c r="I23" s="98" t="s">
        <v>76</v>
      </c>
      <c r="J23" s="98" t="s">
        <v>76</v>
      </c>
      <c r="K23" s="98" t="s">
        <v>76</v>
      </c>
      <c r="L23" s="98" t="s">
        <v>76</v>
      </c>
      <c r="M23" s="98" t="s">
        <v>76</v>
      </c>
      <c r="N23" s="263" t="s">
        <v>76</v>
      </c>
      <c r="O23" s="432">
        <v>4670</v>
      </c>
      <c r="P23" s="98" t="s">
        <v>291</v>
      </c>
      <c r="Q23" s="98" t="s">
        <v>291</v>
      </c>
      <c r="R23" s="98">
        <v>2231</v>
      </c>
      <c r="S23" s="98">
        <v>969</v>
      </c>
      <c r="T23" s="98">
        <v>1073</v>
      </c>
      <c r="U23" s="98">
        <v>48</v>
      </c>
      <c r="V23" s="98">
        <v>319</v>
      </c>
      <c r="W23" s="98">
        <v>6</v>
      </c>
      <c r="X23" s="263">
        <v>24</v>
      </c>
      <c r="Y23" s="432">
        <v>813</v>
      </c>
      <c r="Z23" s="98">
        <v>493</v>
      </c>
      <c r="AA23" s="98">
        <v>164</v>
      </c>
      <c r="AB23" s="98">
        <v>71</v>
      </c>
      <c r="AC23" s="98">
        <v>39</v>
      </c>
      <c r="AD23" s="98">
        <v>46</v>
      </c>
      <c r="AE23" s="98" t="s">
        <v>76</v>
      </c>
      <c r="AF23" s="263" t="s">
        <v>76</v>
      </c>
      <c r="AG23" s="432">
        <v>20</v>
      </c>
      <c r="AH23" s="98">
        <v>13</v>
      </c>
      <c r="AI23" s="98">
        <v>1</v>
      </c>
      <c r="AJ23" s="98">
        <v>6</v>
      </c>
      <c r="AK23" s="98" t="s">
        <v>76</v>
      </c>
      <c r="AL23" s="98">
        <v>1066</v>
      </c>
      <c r="AM23" s="267" t="s">
        <v>76</v>
      </c>
      <c r="AN23" s="265" t="s">
        <v>73</v>
      </c>
    </row>
    <row r="24" spans="1:40" ht="24.95" customHeight="1">
      <c r="A24" s="97" t="s">
        <v>81</v>
      </c>
      <c r="B24" s="432">
        <v>3827</v>
      </c>
      <c r="C24" s="98" t="s">
        <v>291</v>
      </c>
      <c r="D24" s="98" t="s">
        <v>291</v>
      </c>
      <c r="E24" s="98" t="s">
        <v>76</v>
      </c>
      <c r="F24" s="98" t="s">
        <v>291</v>
      </c>
      <c r="G24" s="98" t="s">
        <v>291</v>
      </c>
      <c r="H24" s="98" t="s">
        <v>76</v>
      </c>
      <c r="I24" s="98" t="s">
        <v>76</v>
      </c>
      <c r="J24" s="98" t="s">
        <v>76</v>
      </c>
      <c r="K24" s="98" t="s">
        <v>76</v>
      </c>
      <c r="L24" s="98" t="s">
        <v>76</v>
      </c>
      <c r="M24" s="98" t="s">
        <v>76</v>
      </c>
      <c r="N24" s="263" t="s">
        <v>76</v>
      </c>
      <c r="O24" s="432">
        <v>2369</v>
      </c>
      <c r="P24" s="98" t="s">
        <v>291</v>
      </c>
      <c r="Q24" s="98" t="s">
        <v>291</v>
      </c>
      <c r="R24" s="98">
        <v>1291</v>
      </c>
      <c r="S24" s="98">
        <v>340</v>
      </c>
      <c r="T24" s="98">
        <v>531</v>
      </c>
      <c r="U24" s="98">
        <v>67</v>
      </c>
      <c r="V24" s="98">
        <v>133</v>
      </c>
      <c r="W24" s="98">
        <v>7</v>
      </c>
      <c r="X24" s="263" t="s">
        <v>76</v>
      </c>
      <c r="Y24" s="432">
        <v>442</v>
      </c>
      <c r="Z24" s="98">
        <v>298</v>
      </c>
      <c r="AA24" s="98">
        <v>65</v>
      </c>
      <c r="AB24" s="98">
        <v>13</v>
      </c>
      <c r="AC24" s="98">
        <v>20</v>
      </c>
      <c r="AD24" s="98">
        <v>46</v>
      </c>
      <c r="AE24" s="98" t="s">
        <v>76</v>
      </c>
      <c r="AF24" s="263" t="s">
        <v>76</v>
      </c>
      <c r="AG24" s="432">
        <v>16</v>
      </c>
      <c r="AH24" s="98">
        <v>8</v>
      </c>
      <c r="AI24" s="98" t="s">
        <v>76</v>
      </c>
      <c r="AJ24" s="98">
        <v>8</v>
      </c>
      <c r="AK24" s="98" t="s">
        <v>76</v>
      </c>
      <c r="AL24" s="98">
        <v>1000</v>
      </c>
      <c r="AM24" s="267" t="s">
        <v>76</v>
      </c>
      <c r="AN24" s="265" t="s">
        <v>81</v>
      </c>
    </row>
    <row r="25" spans="1:40" ht="24.95" customHeight="1" thickBot="1">
      <c r="A25" s="99" t="s">
        <v>127</v>
      </c>
      <c r="B25" s="435">
        <v>2317</v>
      </c>
      <c r="C25" s="100" t="s">
        <v>291</v>
      </c>
      <c r="D25" s="100" t="s">
        <v>291</v>
      </c>
      <c r="E25" s="260" t="s">
        <v>314</v>
      </c>
      <c r="F25" s="100" t="s">
        <v>291</v>
      </c>
      <c r="G25" s="100" t="s">
        <v>291</v>
      </c>
      <c r="H25" s="100" t="s">
        <v>76</v>
      </c>
      <c r="I25" s="100" t="s">
        <v>76</v>
      </c>
      <c r="J25" s="100" t="s">
        <v>76</v>
      </c>
      <c r="K25" s="100" t="s">
        <v>76</v>
      </c>
      <c r="L25" s="100" t="s">
        <v>76</v>
      </c>
      <c r="M25" s="100" t="s">
        <v>76</v>
      </c>
      <c r="N25" s="264" t="s">
        <v>76</v>
      </c>
      <c r="O25" s="437">
        <v>1200</v>
      </c>
      <c r="P25" s="100" t="s">
        <v>291</v>
      </c>
      <c r="Q25" s="100" t="s">
        <v>291</v>
      </c>
      <c r="R25" s="100">
        <v>662</v>
      </c>
      <c r="S25" s="100">
        <v>192</v>
      </c>
      <c r="T25" s="100">
        <v>199</v>
      </c>
      <c r="U25" s="100">
        <v>23</v>
      </c>
      <c r="V25" s="100">
        <v>124</v>
      </c>
      <c r="W25" s="100" t="s">
        <v>76</v>
      </c>
      <c r="X25" s="264" t="s">
        <v>76</v>
      </c>
      <c r="Y25" s="437">
        <v>188</v>
      </c>
      <c r="Z25" s="100">
        <v>124</v>
      </c>
      <c r="AA25" s="100">
        <v>32</v>
      </c>
      <c r="AB25" s="100">
        <v>15</v>
      </c>
      <c r="AC25" s="100" t="s">
        <v>76</v>
      </c>
      <c r="AD25" s="100">
        <v>17</v>
      </c>
      <c r="AE25" s="100" t="s">
        <v>76</v>
      </c>
      <c r="AF25" s="264" t="s">
        <v>76</v>
      </c>
      <c r="AG25" s="437">
        <v>0</v>
      </c>
      <c r="AH25" s="100" t="s">
        <v>76</v>
      </c>
      <c r="AI25" s="100" t="s">
        <v>76</v>
      </c>
      <c r="AJ25" s="100" t="s">
        <v>76</v>
      </c>
      <c r="AK25" s="100" t="s">
        <v>76</v>
      </c>
      <c r="AL25" s="100">
        <v>929</v>
      </c>
      <c r="AM25" s="261" t="s">
        <v>76</v>
      </c>
      <c r="AN25" s="266" t="s">
        <v>127</v>
      </c>
    </row>
    <row r="26" spans="1:40">
      <c r="A26" s="723" t="s">
        <v>338</v>
      </c>
      <c r="B26" s="723"/>
      <c r="C26" s="724"/>
      <c r="D26" s="724"/>
      <c r="E26" s="724"/>
      <c r="F26" s="724"/>
      <c r="G26" s="724"/>
      <c r="H26" s="724"/>
      <c r="I26" s="724"/>
      <c r="J26" s="724"/>
      <c r="K26" s="724"/>
      <c r="L26" s="724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272"/>
      <c r="Z26" s="92"/>
      <c r="AA26" s="92"/>
      <c r="AB26" s="92"/>
      <c r="AC26" s="92"/>
      <c r="AD26" s="92"/>
      <c r="AE26" s="92"/>
      <c r="AF26" s="92"/>
      <c r="AG26" s="101"/>
      <c r="AH26" s="101"/>
      <c r="AI26" s="101"/>
      <c r="AJ26" s="101"/>
      <c r="AK26" s="101"/>
      <c r="AL26" s="101"/>
      <c r="AM26" s="101"/>
      <c r="AN26" s="101"/>
    </row>
    <row r="27" spans="1:40">
      <c r="A27" s="302" t="s">
        <v>339</v>
      </c>
      <c r="B27" s="288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272"/>
      <c r="Z27" s="92"/>
      <c r="AA27" s="92"/>
      <c r="AB27" s="92"/>
      <c r="AC27" s="92"/>
      <c r="AD27" s="92"/>
      <c r="AE27" s="92"/>
      <c r="AF27" s="92"/>
      <c r="AG27" s="101"/>
      <c r="AH27" s="101"/>
      <c r="AI27" s="101"/>
      <c r="AJ27" s="101"/>
      <c r="AK27" s="101"/>
      <c r="AL27" s="101"/>
      <c r="AM27" s="101"/>
      <c r="AN27" s="101"/>
    </row>
    <row r="28" spans="1:40">
      <c r="A28" s="723" t="s">
        <v>128</v>
      </c>
      <c r="B28" s="723"/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723"/>
      <c r="Z28" s="723"/>
      <c r="AA28" s="723"/>
      <c r="AB28" s="723"/>
      <c r="AC28" s="723"/>
      <c r="AD28" s="723"/>
      <c r="AE28" s="290"/>
      <c r="AF28" s="290"/>
      <c r="AG28" s="101"/>
      <c r="AH28" s="101"/>
      <c r="AI28" s="101"/>
      <c r="AJ28" s="101"/>
      <c r="AK28" s="101"/>
      <c r="AL28" s="101"/>
      <c r="AM28" s="101"/>
      <c r="AN28" s="101"/>
    </row>
    <row r="29" spans="1:40">
      <c r="E29" s="20"/>
      <c r="H29" s="20"/>
      <c r="I29" s="20"/>
      <c r="J29" s="20"/>
      <c r="K29" s="20"/>
      <c r="L29" s="20"/>
      <c r="M29" s="20"/>
      <c r="S29" s="20"/>
    </row>
    <row r="30" spans="1:40">
      <c r="B30" s="20"/>
      <c r="H30" s="20"/>
      <c r="S30" s="20"/>
    </row>
    <row r="31" spans="1:40">
      <c r="H31" s="20"/>
      <c r="S31" s="20"/>
    </row>
    <row r="32" spans="1:40">
      <c r="H32" s="20"/>
      <c r="S32" s="20"/>
    </row>
    <row r="33" spans="8:19">
      <c r="H33" s="20"/>
      <c r="S33" s="20"/>
    </row>
    <row r="34" spans="8:19">
      <c r="H34" s="20"/>
      <c r="S34" s="20"/>
    </row>
    <row r="35" spans="8:19">
      <c r="H35" s="20"/>
      <c r="S35" s="20"/>
    </row>
    <row r="36" spans="8:19">
      <c r="H36" s="20"/>
      <c r="S36" s="20"/>
    </row>
    <row r="37" spans="8:19">
      <c r="H37" s="20"/>
      <c r="S37" s="20"/>
    </row>
    <row r="38" spans="8:19">
      <c r="H38" s="20"/>
      <c r="S38" s="20"/>
    </row>
    <row r="39" spans="8:19">
      <c r="H39" s="20"/>
      <c r="S39" s="20"/>
    </row>
    <row r="40" spans="8:19">
      <c r="H40" s="20"/>
      <c r="S40" s="20"/>
    </row>
    <row r="41" spans="8:19">
      <c r="H41" s="20"/>
      <c r="S41" s="20"/>
    </row>
    <row r="42" spans="8:19">
      <c r="H42" s="20"/>
      <c r="S42" s="20"/>
    </row>
    <row r="43" spans="8:19">
      <c r="H43" s="20"/>
      <c r="S43" s="20"/>
    </row>
    <row r="44" spans="8:19">
      <c r="H44" s="20"/>
      <c r="S44" s="20"/>
    </row>
    <row r="45" spans="8:19">
      <c r="H45" s="20"/>
      <c r="S45" s="20"/>
    </row>
    <row r="46" spans="8:19">
      <c r="H46" s="20"/>
      <c r="S46" s="20"/>
    </row>
    <row r="47" spans="8:19">
      <c r="H47" s="20"/>
      <c r="S47" s="20"/>
    </row>
    <row r="48" spans="8:19">
      <c r="H48" s="20"/>
      <c r="S48" s="20"/>
    </row>
    <row r="49" spans="8:19">
      <c r="H49" s="20"/>
      <c r="S49" s="20"/>
    </row>
    <row r="50" spans="8:19">
      <c r="S50" s="20"/>
    </row>
    <row r="51" spans="8:19">
      <c r="S51" s="20"/>
    </row>
    <row r="52" spans="8:19">
      <c r="S52" s="20"/>
    </row>
    <row r="53" spans="8:19">
      <c r="S53" s="20"/>
    </row>
    <row r="54" spans="8:19">
      <c r="S54" s="20"/>
    </row>
    <row r="55" spans="8:19">
      <c r="S55" s="20"/>
    </row>
    <row r="56" spans="8:19">
      <c r="S56" s="20"/>
    </row>
    <row r="57" spans="8:19">
      <c r="S57" s="20"/>
    </row>
    <row r="58" spans="8:19">
      <c r="S58" s="20"/>
    </row>
    <row r="59" spans="8:19">
      <c r="S59" s="20"/>
    </row>
    <row r="60" spans="8:19">
      <c r="S60" s="20"/>
    </row>
  </sheetData>
  <mergeCells count="16">
    <mergeCell ref="AM3:AN3"/>
    <mergeCell ref="A4:A5"/>
    <mergeCell ref="B4:B5"/>
    <mergeCell ref="E4:N4"/>
    <mergeCell ref="O4:X4"/>
    <mergeCell ref="Y4:AF4"/>
    <mergeCell ref="AG4:AK4"/>
    <mergeCell ref="AL4:AL5"/>
    <mergeCell ref="AM4:AM5"/>
    <mergeCell ref="AN4:AN5"/>
    <mergeCell ref="A26:L26"/>
    <mergeCell ref="A28:L28"/>
    <mergeCell ref="Y28:AD28"/>
    <mergeCell ref="A1:N1"/>
    <mergeCell ref="O1:X1"/>
    <mergeCell ref="Y1:AF1"/>
  </mergeCells>
  <phoneticPr fontId="20" type="noConversion"/>
  <pageMargins left="0.7" right="0.7" top="0.75" bottom="0.75" header="0.3" footer="0.3"/>
  <pageSetup paperSize="9"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249977111117893"/>
  </sheetPr>
  <dimension ref="A1:K28"/>
  <sheetViews>
    <sheetView workbookViewId="0">
      <selection activeCell="F22" sqref="F22"/>
    </sheetView>
  </sheetViews>
  <sheetFormatPr defaultRowHeight="16.5"/>
  <cols>
    <col min="1" max="2" width="9" style="26"/>
    <col min="3" max="6" width="11.875" style="26" customWidth="1"/>
    <col min="7" max="7" width="17.875" style="26" customWidth="1"/>
    <col min="8" max="8" width="11.875" style="26" customWidth="1"/>
    <col min="9" max="16384" width="9" style="26"/>
  </cols>
  <sheetData>
    <row r="1" spans="1:11" ht="18.75" customHeight="1">
      <c r="A1" s="22" t="s">
        <v>545</v>
      </c>
      <c r="B1" s="22"/>
      <c r="C1" s="22"/>
      <c r="D1" s="22"/>
      <c r="E1" s="22"/>
      <c r="F1" s="24"/>
      <c r="G1" s="23"/>
      <c r="H1" s="23"/>
      <c r="I1" s="23"/>
      <c r="J1" s="23"/>
      <c r="K1" s="23"/>
    </row>
    <row r="2" spans="1:11" ht="20.25">
      <c r="A2" s="102"/>
      <c r="B2" s="296"/>
      <c r="C2" s="296"/>
      <c r="D2" s="296"/>
      <c r="E2" s="296"/>
      <c r="F2" s="296"/>
      <c r="G2" s="296"/>
      <c r="H2" s="296"/>
      <c r="I2" s="296"/>
    </row>
    <row r="3" spans="1:11" ht="17.25" thickBot="1">
      <c r="A3" s="103" t="s">
        <v>129</v>
      </c>
      <c r="B3" s="103"/>
      <c r="C3" s="103"/>
      <c r="D3" s="81"/>
      <c r="E3" s="81"/>
      <c r="F3" s="81"/>
      <c r="G3" s="81"/>
      <c r="H3" s="104"/>
      <c r="I3" s="105" t="s">
        <v>130</v>
      </c>
    </row>
    <row r="4" spans="1:11" ht="71.25" customHeight="1" thickBot="1">
      <c r="A4" s="438" t="s">
        <v>131</v>
      </c>
      <c r="B4" s="321" t="s">
        <v>132</v>
      </c>
      <c r="C4" s="321" t="s">
        <v>133</v>
      </c>
      <c r="D4" s="322" t="s">
        <v>134</v>
      </c>
      <c r="E4" s="321" t="s">
        <v>135</v>
      </c>
      <c r="F4" s="321" t="s">
        <v>136</v>
      </c>
      <c r="G4" s="321" t="s">
        <v>137</v>
      </c>
      <c r="H4" s="323" t="s">
        <v>138</v>
      </c>
      <c r="I4" s="323" t="s">
        <v>139</v>
      </c>
    </row>
    <row r="5" spans="1:11" ht="24.95" customHeight="1">
      <c r="A5" s="613">
        <v>2000</v>
      </c>
      <c r="B5" s="401">
        <v>78983</v>
      </c>
      <c r="C5" s="401">
        <v>53410</v>
      </c>
      <c r="D5" s="401">
        <v>20881</v>
      </c>
      <c r="E5" s="401">
        <v>3707</v>
      </c>
      <c r="F5" s="401">
        <v>110</v>
      </c>
      <c r="G5" s="401">
        <v>89</v>
      </c>
      <c r="H5" s="401">
        <v>786</v>
      </c>
      <c r="I5" s="615">
        <v>2000</v>
      </c>
    </row>
    <row r="6" spans="1:11" ht="24.95" customHeight="1">
      <c r="A6" s="614">
        <v>2005</v>
      </c>
      <c r="B6" s="386">
        <v>102724</v>
      </c>
      <c r="C6" s="386">
        <v>55401</v>
      </c>
      <c r="D6" s="386">
        <v>30291</v>
      </c>
      <c r="E6" s="386">
        <v>14392</v>
      </c>
      <c r="F6" s="386">
        <v>803</v>
      </c>
      <c r="G6" s="386">
        <v>358</v>
      </c>
      <c r="H6" s="386">
        <v>1479</v>
      </c>
      <c r="I6" s="616">
        <v>2005</v>
      </c>
    </row>
    <row r="7" spans="1:11" ht="24.95" customHeight="1">
      <c r="A7" s="614">
        <v>2010</v>
      </c>
      <c r="B7" s="386">
        <v>110306</v>
      </c>
      <c r="C7" s="386">
        <v>56046</v>
      </c>
      <c r="D7" s="386">
        <v>34012</v>
      </c>
      <c r="E7" s="386">
        <v>17672</v>
      </c>
      <c r="F7" s="386">
        <v>746</v>
      </c>
      <c r="G7" s="386">
        <v>504</v>
      </c>
      <c r="H7" s="386">
        <v>1326</v>
      </c>
      <c r="I7" s="616">
        <v>2010</v>
      </c>
    </row>
    <row r="8" spans="1:11" s="273" customFormat="1" ht="24.95" customHeight="1" thickBot="1">
      <c r="A8" s="618">
        <v>2015</v>
      </c>
      <c r="B8" s="619">
        <v>117674</v>
      </c>
      <c r="C8" s="619">
        <v>61907</v>
      </c>
      <c r="D8" s="619">
        <v>26627</v>
      </c>
      <c r="E8" s="619">
        <v>23451</v>
      </c>
      <c r="F8" s="619">
        <v>1448</v>
      </c>
      <c r="G8" s="619">
        <v>320</v>
      </c>
      <c r="H8" s="619">
        <v>3921</v>
      </c>
      <c r="I8" s="620">
        <v>2015</v>
      </c>
    </row>
    <row r="9" spans="1:11">
      <c r="A9" s="288" t="s">
        <v>340</v>
      </c>
      <c r="B9" s="63"/>
      <c r="C9" s="63"/>
      <c r="D9" s="63"/>
      <c r="E9" s="63"/>
      <c r="F9" s="63"/>
      <c r="G9" s="63"/>
      <c r="H9" s="63"/>
      <c r="I9" s="63"/>
    </row>
    <row r="11" spans="1:11">
      <c r="C11" s="20"/>
    </row>
    <row r="28" spans="6:6">
      <c r="F28" s="26" t="s">
        <v>341</v>
      </c>
    </row>
  </sheetData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977111117893"/>
  </sheetPr>
  <dimension ref="A1:J23"/>
  <sheetViews>
    <sheetView workbookViewId="0">
      <selection activeCell="G23" sqref="G23"/>
    </sheetView>
  </sheetViews>
  <sheetFormatPr defaultRowHeight="16.5"/>
  <cols>
    <col min="1" max="1" width="19.375" style="26" customWidth="1"/>
    <col min="2" max="8" width="9" style="26"/>
    <col min="9" max="9" width="11.25" style="26" customWidth="1"/>
    <col min="10" max="10" width="25.625" style="26" customWidth="1"/>
    <col min="11" max="16384" width="9" style="26"/>
  </cols>
  <sheetData>
    <row r="1" spans="1:10" ht="43.5" customHeight="1">
      <c r="A1" s="726" t="s">
        <v>546</v>
      </c>
      <c r="B1" s="678"/>
      <c r="C1" s="678"/>
      <c r="D1" s="678"/>
      <c r="E1" s="678"/>
      <c r="F1" s="678"/>
      <c r="G1" s="678"/>
      <c r="H1" s="678"/>
      <c r="I1" s="678"/>
      <c r="J1" s="678"/>
    </row>
    <row r="2" spans="1:10" ht="20.25">
      <c r="A2" s="287"/>
      <c r="B2" s="278"/>
      <c r="C2" s="278"/>
      <c r="D2" s="278"/>
      <c r="E2" s="278"/>
      <c r="F2" s="278"/>
      <c r="G2" s="278"/>
      <c r="H2" s="278"/>
      <c r="I2" s="278"/>
      <c r="J2" s="278"/>
    </row>
    <row r="3" spans="1:10" ht="17.25" thickBot="1">
      <c r="A3" s="103" t="s">
        <v>129</v>
      </c>
      <c r="B3" s="103"/>
      <c r="C3" s="103"/>
      <c r="D3" s="81"/>
      <c r="E3" s="81"/>
      <c r="F3" s="81"/>
      <c r="G3" s="81"/>
      <c r="H3" s="81"/>
      <c r="I3" s="717" t="s">
        <v>130</v>
      </c>
      <c r="J3" s="717"/>
    </row>
    <row r="4" spans="1:10" ht="22.5" customHeight="1">
      <c r="A4" s="727" t="s">
        <v>140</v>
      </c>
      <c r="B4" s="733" t="s">
        <v>141</v>
      </c>
      <c r="C4" s="719"/>
      <c r="D4" s="719"/>
      <c r="E4" s="719"/>
      <c r="F4" s="719"/>
      <c r="G4" s="719"/>
      <c r="H4" s="720"/>
      <c r="I4" s="682" t="s">
        <v>142</v>
      </c>
      <c r="J4" s="722"/>
    </row>
    <row r="5" spans="1:10" ht="30.75" customHeight="1">
      <c r="A5" s="735"/>
      <c r="B5" s="281" t="s">
        <v>143</v>
      </c>
      <c r="C5" s="281">
        <v>1</v>
      </c>
      <c r="D5" s="281">
        <v>2</v>
      </c>
      <c r="E5" s="281">
        <v>3</v>
      </c>
      <c r="F5" s="281">
        <v>4</v>
      </c>
      <c r="G5" s="281">
        <v>5</v>
      </c>
      <c r="H5" s="293" t="s">
        <v>144</v>
      </c>
      <c r="I5" s="736"/>
      <c r="J5" s="737"/>
    </row>
    <row r="6" spans="1:10" ht="24.95" customHeight="1">
      <c r="A6" s="106">
        <v>2005</v>
      </c>
      <c r="B6" s="67">
        <v>102724</v>
      </c>
      <c r="C6" s="67">
        <v>3257</v>
      </c>
      <c r="D6" s="67">
        <v>7084</v>
      </c>
      <c r="E6" s="67">
        <v>44695</v>
      </c>
      <c r="F6" s="67">
        <v>44134</v>
      </c>
      <c r="G6" s="67">
        <v>3023</v>
      </c>
      <c r="H6" s="67">
        <v>531</v>
      </c>
      <c r="I6" s="68">
        <v>3.4</v>
      </c>
      <c r="J6" s="295">
        <v>2005</v>
      </c>
    </row>
    <row r="7" spans="1:10" ht="24.95" customHeight="1">
      <c r="A7" s="283">
        <v>2010</v>
      </c>
      <c r="B7" s="67">
        <v>110306</v>
      </c>
      <c r="C7" s="67">
        <v>3197</v>
      </c>
      <c r="D7" s="67">
        <v>5686</v>
      </c>
      <c r="E7" s="67">
        <v>36766</v>
      </c>
      <c r="F7" s="67">
        <v>52484</v>
      </c>
      <c r="G7" s="67">
        <v>10114</v>
      </c>
      <c r="H7" s="67">
        <v>2059</v>
      </c>
      <c r="I7" s="68">
        <v>3.6</v>
      </c>
      <c r="J7" s="292">
        <v>2010</v>
      </c>
    </row>
    <row r="8" spans="1:10" ht="24.95" customHeight="1">
      <c r="A8" s="425">
        <v>2015</v>
      </c>
      <c r="B8" s="439">
        <v>117674</v>
      </c>
      <c r="C8" s="439">
        <v>3356</v>
      </c>
      <c r="D8" s="439">
        <v>8193</v>
      </c>
      <c r="E8" s="439">
        <v>33943</v>
      </c>
      <c r="F8" s="439">
        <v>40986</v>
      </c>
      <c r="G8" s="439">
        <v>26059</v>
      </c>
      <c r="H8" s="439">
        <v>5137</v>
      </c>
      <c r="I8" s="440">
        <v>3.8</v>
      </c>
      <c r="J8" s="429">
        <v>2015</v>
      </c>
    </row>
    <row r="9" spans="1:10" ht="24.95" customHeight="1">
      <c r="A9" s="285" t="s">
        <v>145</v>
      </c>
      <c r="B9" s="67">
        <v>20013</v>
      </c>
      <c r="C9" s="67">
        <v>1856</v>
      </c>
      <c r="D9" s="67">
        <v>4367</v>
      </c>
      <c r="E9" s="67">
        <v>6536</v>
      </c>
      <c r="F9" s="67">
        <v>4269</v>
      </c>
      <c r="G9" s="67">
        <v>2195</v>
      </c>
      <c r="H9" s="67">
        <v>790</v>
      </c>
      <c r="I9" s="68">
        <v>3.2</v>
      </c>
      <c r="J9" s="279" t="s">
        <v>146</v>
      </c>
    </row>
    <row r="10" spans="1:10" ht="24.95" customHeight="1">
      <c r="A10" s="285" t="s">
        <v>147</v>
      </c>
      <c r="B10" s="67">
        <v>68493</v>
      </c>
      <c r="C10" s="67">
        <v>198</v>
      </c>
      <c r="D10" s="67">
        <v>2755</v>
      </c>
      <c r="E10" s="67">
        <v>20968</v>
      </c>
      <c r="F10" s="67">
        <v>22030</v>
      </c>
      <c r="G10" s="67">
        <v>18624</v>
      </c>
      <c r="H10" s="67">
        <v>3918</v>
      </c>
      <c r="I10" s="68">
        <v>4</v>
      </c>
      <c r="J10" s="107" t="s">
        <v>148</v>
      </c>
    </row>
    <row r="11" spans="1:10" ht="24.95" customHeight="1">
      <c r="A11" s="285" t="s">
        <v>149</v>
      </c>
      <c r="B11" s="67">
        <v>1891</v>
      </c>
      <c r="C11" s="67" t="s">
        <v>76</v>
      </c>
      <c r="D11" s="67">
        <v>39</v>
      </c>
      <c r="E11" s="67">
        <v>348</v>
      </c>
      <c r="F11" s="67">
        <v>1115</v>
      </c>
      <c r="G11" s="67">
        <v>380</v>
      </c>
      <c r="H11" s="67">
        <v>9</v>
      </c>
      <c r="I11" s="68">
        <v>4</v>
      </c>
      <c r="J11" s="107" t="s">
        <v>150</v>
      </c>
    </row>
    <row r="12" spans="1:10" ht="24.95" customHeight="1">
      <c r="A12" s="285" t="s">
        <v>151</v>
      </c>
      <c r="B12" s="67">
        <v>24418</v>
      </c>
      <c r="C12" s="67">
        <v>108</v>
      </c>
      <c r="D12" s="67">
        <v>650</v>
      </c>
      <c r="E12" s="67">
        <v>5732</v>
      </c>
      <c r="F12" s="67">
        <v>13009</v>
      </c>
      <c r="G12" s="67">
        <v>4616</v>
      </c>
      <c r="H12" s="67">
        <v>303</v>
      </c>
      <c r="I12" s="68">
        <v>3.9</v>
      </c>
      <c r="J12" s="107" t="s">
        <v>152</v>
      </c>
    </row>
    <row r="13" spans="1:10" ht="24.95" customHeight="1">
      <c r="A13" s="108" t="s">
        <v>153</v>
      </c>
      <c r="B13" s="67">
        <v>1111</v>
      </c>
      <c r="C13" s="67">
        <v>234</v>
      </c>
      <c r="D13" s="67">
        <v>92</v>
      </c>
      <c r="E13" s="67">
        <v>208</v>
      </c>
      <c r="F13" s="67">
        <v>359</v>
      </c>
      <c r="G13" s="67">
        <v>128</v>
      </c>
      <c r="H13" s="67">
        <v>90</v>
      </c>
      <c r="I13" s="68">
        <v>3.3</v>
      </c>
      <c r="J13" s="107" t="s">
        <v>154</v>
      </c>
    </row>
    <row r="14" spans="1:10" ht="24.95" customHeight="1" thickBot="1">
      <c r="A14" s="87" t="s">
        <v>155</v>
      </c>
      <c r="B14" s="157">
        <v>1748</v>
      </c>
      <c r="C14" s="154">
        <v>960</v>
      </c>
      <c r="D14" s="154">
        <v>290</v>
      </c>
      <c r="E14" s="154">
        <v>151</v>
      </c>
      <c r="F14" s="154">
        <v>204</v>
      </c>
      <c r="G14" s="154">
        <v>116</v>
      </c>
      <c r="H14" s="154">
        <v>27</v>
      </c>
      <c r="I14" s="182" t="s">
        <v>76</v>
      </c>
      <c r="J14" s="109" t="s">
        <v>156</v>
      </c>
    </row>
    <row r="15" spans="1:10">
      <c r="A15" s="198" t="s">
        <v>294</v>
      </c>
      <c r="B15" s="198"/>
      <c r="C15" s="198"/>
      <c r="D15" s="198"/>
      <c r="E15" s="198"/>
      <c r="F15" s="198"/>
      <c r="G15" s="198"/>
      <c r="H15" s="198"/>
      <c r="I15" s="63"/>
      <c r="J15" s="63"/>
    </row>
    <row r="16" spans="1:10">
      <c r="C16" s="20"/>
    </row>
    <row r="17" spans="1:8">
      <c r="A17" s="20"/>
      <c r="B17" s="20"/>
      <c r="C17" s="20"/>
      <c r="D17" s="20"/>
      <c r="E17" s="20"/>
      <c r="F17" s="20"/>
      <c r="G17" s="20"/>
      <c r="H17" s="20"/>
    </row>
    <row r="18" spans="1:8">
      <c r="A18" s="20"/>
    </row>
    <row r="19" spans="1:8">
      <c r="A19" s="20"/>
    </row>
    <row r="20" spans="1:8">
      <c r="A20" s="20"/>
    </row>
    <row r="21" spans="1:8">
      <c r="A21" s="20"/>
    </row>
    <row r="22" spans="1:8">
      <c r="A22" s="20"/>
    </row>
    <row r="23" spans="1:8">
      <c r="A23" s="20"/>
    </row>
  </sheetData>
  <mergeCells count="6">
    <mergeCell ref="A1:J1"/>
    <mergeCell ref="I3:J3"/>
    <mergeCell ref="A4:A5"/>
    <mergeCell ref="B4:H4"/>
    <mergeCell ref="I4:I5"/>
    <mergeCell ref="J4:J5"/>
  </mergeCells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1</vt:i4>
      </vt:variant>
    </vt:vector>
  </HeadingPairs>
  <TitlesOfParts>
    <vt:vector size="21" baseType="lpstr">
      <vt:lpstr>1-인구추이 가.등록인구추이</vt:lpstr>
      <vt:lpstr>1-나.거소신고인수 (2)</vt:lpstr>
      <vt:lpstr>2. 세대 및 인구(주민등록)</vt:lpstr>
      <vt:lpstr>3.행정동별 세대 및 인구(등록인구)</vt:lpstr>
      <vt:lpstr>4.연령(5세 계급) 및 성별 인구</vt:lpstr>
      <vt:lpstr>5.혼인상태별 인구</vt:lpstr>
      <vt:lpstr>6.교육정도별 인구</vt:lpstr>
      <vt:lpstr>7.주택점유형태</vt:lpstr>
      <vt:lpstr>8.사용방수별</vt:lpstr>
      <vt:lpstr>9.인구동태</vt:lpstr>
      <vt:lpstr>10.인구이동</vt:lpstr>
      <vt:lpstr>11.전입지별 인구이동</vt:lpstr>
      <vt:lpstr>12.전출지별 인구이동</vt:lpstr>
      <vt:lpstr>13.통근.통학유형별 인구(12세 이상)</vt:lpstr>
      <vt:lpstr>14.상주(야간)주간인구</vt:lpstr>
      <vt:lpstr>15.외국인국적별등록현황</vt:lpstr>
      <vt:lpstr>16.외국인 국적별 혼인</vt:lpstr>
      <vt:lpstr>17.외국인과의 혼인</vt:lpstr>
      <vt:lpstr>18. 사망원인별 사망</vt:lpstr>
      <vt:lpstr>19.여성가구주 현황 (2)</vt:lpstr>
      <vt:lpstr>'4.연령(5세 계급) 및 성별 인구'!Print_Area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2018-02-20T02:45:59Z</cp:lastPrinted>
  <dcterms:created xsi:type="dcterms:W3CDTF">2014-05-29T06:21:05Z</dcterms:created>
  <dcterms:modified xsi:type="dcterms:W3CDTF">2018-02-20T02:54:48Z</dcterms:modified>
</cp:coreProperties>
</file>